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4.2 Ejecución Presupuestal\"/>
    </mc:Choice>
  </mc:AlternateContent>
  <xr:revisionPtr revIDLastSave="0" documentId="13_ncr:1_{87AC55A6-8CFD-4E6C-85C1-7D43CB61506D}" xr6:coauthVersionLast="47" xr6:coauthVersionMax="47" xr10:uidLastSave="{00000000-0000-0000-0000-000000000000}"/>
  <bookViews>
    <workbookView xWindow="-120" yWindow="-120" windowWidth="29040" windowHeight="15720" xr2:uid="{10802FE3-0C45-43CB-94C0-74123A28B9D3}"/>
  </bookViews>
  <sheets>
    <sheet name="Anexo No. 8 Ejecución 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hidden="1">#REF!</definedName>
    <definedName name="ANEXO" localSheetId="0" hidden="1">'[2]Inversión total en programas'!$A$50:$IV$50,'[2]Inversión total en programas'!$A$60:$IV$63</definedName>
    <definedName name="ANEXO" hidden="1">'[3]Inversión total en programas'!$A$50:$IV$50,'[3]Inversión total en programas'!$A$60:$IV$63</definedName>
    <definedName name="AR">'[4]Anexo 1 Minagricultura'!#REF!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 localSheetId="0">'[5]Anexo 1 Minagricultura'!#REF!</definedName>
    <definedName name="cabezas">'[6]Anexo 1 Minagricultura'!#REF!</definedName>
    <definedName name="CABEZAS_PROYEC">'[4]Anexo 1 Minagricultura'!#REF!</definedName>
    <definedName name="CONTRATOS">#REF!</definedName>
    <definedName name="CUOTAPPC2005">'[7]Anexo 1'!#REF!</definedName>
    <definedName name="CUOTAPPC2013">'[7]Anexo 1'!#REF!</definedName>
    <definedName name="CUOTAPPC203">'[7]Anexo 1'!#REF!</definedName>
    <definedName name="DIAG_PPC">#REF!</definedName>
    <definedName name="DIRECCION">[8]consecutivo!$M$9:$M$13</definedName>
    <definedName name="DISTRIBUIDOR">#REF!</definedName>
    <definedName name="Dólar">#REF!</definedName>
    <definedName name="eeeee">'[7]Ejecución ingresos 2023'!#REF!</definedName>
    <definedName name="EPPC">'[7]Anexo 1'!$C$50</definedName>
    <definedName name="Euro">#REF!</definedName>
    <definedName name="FDGFDG">#REF!</definedName>
    <definedName name="FECHA_DE_RECIBIDO" localSheetId="0">[9]BASE!$E$3:$E$177</definedName>
    <definedName name="FECHA_DE_RECIBIDO">[10]BASE!$E$3:$E$177</definedName>
    <definedName name="FOMENTO">'[7]Anexo 1'!$C$49</definedName>
    <definedName name="FOMENTOS" localSheetId="0">'[11]Anexo 1 Minagricultura'!$C$51</definedName>
    <definedName name="FOMENTOS">'[12]Anexo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'[7]Anexo 1'!$D$11</definedName>
    <definedName name="RESERV_FUTU">#REF!</definedName>
    <definedName name="Resumeningresos" hidden="1">'[13]Inversión total en programas'!$A$50:$IV$50,'[13]Inversión total en programas'!$A$60:$IV$63</definedName>
    <definedName name="saldo">'[7]Ejecución ingresos 2023'!#REF!</definedName>
    <definedName name="saldos">'[7]Ejecución ingresos 2023'!#REF!</definedName>
    <definedName name="SUPERA2004">'[7]Anexo 1'!#REF!</definedName>
    <definedName name="SUPERA2005">'[7]Anexo 1'!#REF!</definedName>
    <definedName name="SUPERA2010" localSheetId="0">'[14]Anexo 1 Minagricultura'!$C$21</definedName>
    <definedName name="SUPERA2010">'[15]Anexo 1 Minagricultura'!$C$21</definedName>
    <definedName name="SUPERA2012">'[7]Anexo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'[7]Anexo 1'!$D$28</definedName>
    <definedName name="xx" localSheetId="0">[16]Ingresos!$C$19</definedName>
    <definedName name="xx">[17]Ingresos!$C$19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'[18]Ingresos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F23" i="1"/>
  <c r="G23" i="1" s="1"/>
  <c r="G22" i="1"/>
  <c r="G21" i="1"/>
  <c r="F20" i="1"/>
  <c r="G18" i="1"/>
  <c r="G17" i="1"/>
  <c r="G16" i="1"/>
  <c r="F15" i="1"/>
  <c r="F19" i="1" l="1"/>
  <c r="G19" i="1" s="1"/>
  <c r="G20" i="1"/>
  <c r="F29" i="1" l="1"/>
  <c r="G29" i="1" s="1"/>
</calcChain>
</file>

<file path=xl/sharedStrings.xml><?xml version="1.0" encoding="utf-8"?>
<sst xmlns="http://schemas.openxmlformats.org/spreadsheetml/2006/main" count="34" uniqueCount="34">
  <si>
    <t>MINISTERIO DE AGRICULTURA Y DESARROLLO RURAL
FORMATO EJECUCIÓN PRESUPUESTAL ACUMULADA DE INGRESOS,  GASTOS DE FUNCIONAMIENTO (INCLUYE CONTRAPRESTACIÓN POR ADMINISTRACIÓN) E INVERSIÓN
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</si>
  <si>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</si>
  <si>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</si>
  <si>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</si>
  <si>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</si>
  <si>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</si>
  <si>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</si>
  <si>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8</t>
  </si>
  <si>
    <t>Cifras Expresadas en Pesos Colombianos</t>
  </si>
  <si>
    <t>CONCEPTO</t>
  </si>
  <si>
    <t>PRESUPUESTO AJUSTADO AÑO ACTUAL</t>
  </si>
  <si>
    <t>EJECUTADO DE ENERO A MARZO</t>
  </si>
  <si>
    <t>% EJECUCIÓN
ENERO A MARZO</t>
  </si>
  <si>
    <t>EJECUTADO DE ENERO A JUNIO</t>
  </si>
  <si>
    <t>% EJECUCIÓN DE ENERO A JUNIO</t>
  </si>
  <si>
    <t>EJECUTADO DE ENERO A SEPTIEMBRE</t>
  </si>
  <si>
    <t>% EJECUCIÓN DE ENERO A SEPTIEMBRE</t>
  </si>
  <si>
    <t>EJECUTADO DE ENERO A DICIEMBRE</t>
  </si>
  <si>
    <t>% EJECUCIÓN DE ENERO A DICIEMBRE</t>
  </si>
  <si>
    <t>INGRESOS CORRIENTES U OPERACIONALES</t>
  </si>
  <si>
    <t>Cuota de Fomento</t>
  </si>
  <si>
    <t xml:space="preserve">Cuota de Vigencias anteriores </t>
  </si>
  <si>
    <t>Superávit</t>
  </si>
  <si>
    <t>INGRESOS RECURSOS DE CAPITAL O  NO OPERACIONALES</t>
  </si>
  <si>
    <t>Ingresos Financieros</t>
  </si>
  <si>
    <t>Rendimientos Financieros FNP</t>
  </si>
  <si>
    <t>Rendimientos Financieros PPC</t>
  </si>
  <si>
    <t xml:space="preserve">OTROS INGRESOS </t>
  </si>
  <si>
    <t>Ventas Programa PPC</t>
  </si>
  <si>
    <t>Financieros FNP</t>
  </si>
  <si>
    <t>Financieros PPC</t>
  </si>
  <si>
    <t>Extraordinarios FNP</t>
  </si>
  <si>
    <t>Programas y proyectos FNP</t>
  </si>
  <si>
    <t>TOTAL PRESUPUESTO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</si>
</sst>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9" fontId="2" fillId="0" borderId="0" xfId="2" applyFont="1"/>
    <xf numFmtId="9" fontId="2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3" applyFont="1" applyAlignment="1">
      <alignment vertical="center" wrapText="1"/>
    </xf>
    <xf numFmtId="0" fontId="3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3" fillId="0" borderId="0" xfId="3" applyFont="1" applyAlignment="1">
      <alignment vertical="center" wrapText="1"/>
    </xf>
    <xf numFmtId="14" fontId="3" fillId="0" borderId="0" xfId="3" applyNumberFormat="1" applyFont="1" applyAlignment="1">
      <alignment vertical="center" wrapText="1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5" fillId="0" borderId="0" xfId="3" applyFont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9" fontId="6" fillId="4" borderId="13" xfId="2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9" fontId="6" fillId="5" borderId="13" xfId="2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9" fontId="6" fillId="6" borderId="13" xfId="2" applyFont="1" applyFill="1" applyBorder="1" applyAlignment="1">
      <alignment horizontal="center" vertical="center" wrapText="1"/>
    </xf>
    <xf numFmtId="165" fontId="6" fillId="3" borderId="15" xfId="4" applyNumberFormat="1" applyFont="1" applyFill="1" applyBorder="1" applyAlignment="1">
      <alignment vertical="center" wrapText="1"/>
    </xf>
    <xf numFmtId="10" fontId="6" fillId="3" borderId="15" xfId="2" applyNumberFormat="1" applyFont="1" applyFill="1" applyBorder="1" applyAlignment="1">
      <alignment horizontal="center" vertical="center" wrapText="1"/>
    </xf>
    <xf numFmtId="164" fontId="6" fillId="3" borderId="15" xfId="4" applyFont="1" applyFill="1" applyBorder="1" applyAlignment="1">
      <alignment vertical="center" wrapText="1"/>
    </xf>
    <xf numFmtId="164" fontId="6" fillId="3" borderId="15" xfId="4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165" fontId="7" fillId="0" borderId="15" xfId="4" applyNumberFormat="1" applyFont="1" applyBorder="1" applyAlignment="1">
      <alignment horizontal="center" vertical="center" wrapText="1"/>
    </xf>
    <xf numFmtId="10" fontId="7" fillId="2" borderId="15" xfId="2" applyNumberFormat="1" applyFont="1" applyFill="1" applyBorder="1" applyAlignment="1">
      <alignment horizontal="center" vertical="center" wrapText="1"/>
    </xf>
    <xf numFmtId="164" fontId="7" fillId="0" borderId="15" xfId="4" applyFont="1" applyBorder="1" applyAlignment="1">
      <alignment horizontal="center" vertical="center" wrapText="1"/>
    </xf>
    <xf numFmtId="9" fontId="7" fillId="2" borderId="15" xfId="2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 wrapText="1"/>
    </xf>
    <xf numFmtId="165" fontId="7" fillId="3" borderId="15" xfId="0" applyNumberFormat="1" applyFont="1" applyFill="1" applyBorder="1"/>
    <xf numFmtId="10" fontId="7" fillId="3" borderId="15" xfId="2" applyNumberFormat="1" applyFont="1" applyFill="1" applyBorder="1" applyAlignment="1">
      <alignment horizontal="center"/>
    </xf>
    <xf numFmtId="43" fontId="7" fillId="3" borderId="15" xfId="0" applyNumberFormat="1" applyFont="1" applyFill="1" applyBorder="1"/>
    <xf numFmtId="9" fontId="7" fillId="3" borderId="15" xfId="2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 wrapText="1"/>
    </xf>
    <xf numFmtId="10" fontId="7" fillId="3" borderId="15" xfId="2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164" fontId="7" fillId="0" borderId="15" xfId="4" applyFont="1" applyBorder="1" applyAlignment="1">
      <alignment vertical="center" wrapText="1"/>
    </xf>
    <xf numFmtId="9" fontId="6" fillId="3" borderId="15" xfId="2" applyFont="1" applyFill="1" applyBorder="1" applyAlignment="1">
      <alignment horizontal="center" vertical="center" wrapText="1"/>
    </xf>
    <xf numFmtId="0" fontId="6" fillId="3" borderId="16" xfId="0" applyFont="1" applyFill="1" applyBorder="1"/>
    <xf numFmtId="165" fontId="6" fillId="3" borderId="15" xfId="4" applyNumberFormat="1" applyFont="1" applyFill="1" applyBorder="1"/>
    <xf numFmtId="10" fontId="6" fillId="3" borderId="15" xfId="2" applyNumberFormat="1" applyFont="1" applyFill="1" applyBorder="1" applyAlignment="1">
      <alignment horizontal="center"/>
    </xf>
    <xf numFmtId="164" fontId="6" fillId="3" borderId="15" xfId="4" applyFont="1" applyFill="1" applyBorder="1"/>
    <xf numFmtId="9" fontId="6" fillId="3" borderId="15" xfId="2" applyFont="1" applyFill="1" applyBorder="1" applyAlignment="1">
      <alignment horizontal="center"/>
    </xf>
    <xf numFmtId="164" fontId="2" fillId="0" borderId="0" xfId="0" applyNumberFormat="1" applyFont="1"/>
    <xf numFmtId="166" fontId="2" fillId="0" borderId="0" xfId="1" applyNumberFormat="1" applyFont="1"/>
    <xf numFmtId="166" fontId="2" fillId="0" borderId="0" xfId="2" applyNumberFormat="1" applyFont="1"/>
    <xf numFmtId="0" fontId="6" fillId="3" borderId="17" xfId="0" applyFont="1" applyFill="1" applyBorder="1" applyAlignment="1">
      <alignment vertical="center" wrapText="1"/>
    </xf>
    <xf numFmtId="165" fontId="6" fillId="3" borderId="18" xfId="4" applyNumberFormat="1" applyFont="1" applyFill="1" applyBorder="1" applyAlignment="1">
      <alignment vertical="center" wrapText="1"/>
    </xf>
    <xf numFmtId="10" fontId="6" fillId="3" borderId="18" xfId="2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 2" xfId="4" xr:uid="{A562B468-07E3-493B-BF03-6726BB878904}"/>
    <cellStyle name="Normal" xfId="0" builtinId="0"/>
    <cellStyle name="Normal 2 2 2" xfId="3" xr:uid="{20CACB24-A860-41DB-9BFC-56C03993610B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603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137C9A6-A480-45C9-BBC4-FEF48C79D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821530" y="204787"/>
          <a:ext cx="1431019" cy="45603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0</xdr:colOff>
      <xdr:row>0</xdr:row>
      <xdr:rowOff>190500</xdr:rowOff>
    </xdr:from>
    <xdr:to>
      <xdr:col>12</xdr:col>
      <xdr:colOff>697205</xdr:colOff>
      <xdr:row>6</xdr:row>
      <xdr:rowOff>30335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7FF1B-59F1-4EC3-A8FA-7562DCDC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975"/>
          <a:ext cx="697205" cy="944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cuerdos%20presupuestales/Definitivo/Anexos%20acuerdo%203-4%202026.xlsx" TargetMode="External"/><Relationship Id="rId2" Type="http://schemas.openxmlformats.org/officeDocument/2006/relationships/externalLinkPath" Target="file:///Y:\A&#241;o%202026\Acuerdos%20presupuestales\Definitivo\Anexos%20acuerdo%203-4%202026.xlsx" TargetMode="External"/><Relationship Id="rId1" Type="http://schemas.openxmlformats.org/officeDocument/2006/relationships/externalLinkPath" Target="/A&#241;o%202026/Acuerdos%20presupuestales/Definitivo/Anexos%20acuerdo%203-4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PTO%20FONDO%202010\Presupuesto%202010%20versi&#243;n%203\PRESUPUESTO%2010%203a%20%20versi&#243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JefeControlRegional\Presupuesto%202008\Presupuesto%20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CONTABILIDAD\ANEXO%20CIERRE%20DE%20INGRESOS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A&#241;o%202010\MANEJO%20PTO%202010\PRESUPUESTO%20INGRESOS%20ESTIMADO%2020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2011\Presentaciones\COMITES%20PPC\DESPACHOS%20BIOLOGICO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 "/>
      <sheetName val="Indicadores"/>
      <sheetName val="Ingresos"/>
      <sheetName val="cuota de fomento"/>
      <sheetName val="superavit"/>
      <sheetName val="rendimientos"/>
      <sheetName val="ventas EPPC"/>
      <sheetName val="Cálculo otros ingresos"/>
      <sheetName val="Gasto"/>
      <sheetName val="Anexo No. 1 Regionaliza Recaudo"/>
      <sheetName val="Anexo No. 2 Presup Ingr"/>
      <sheetName val="Planta 2025"/>
      <sheetName val="Comparativo"/>
      <sheetName val="Detallado gastos generales"/>
      <sheetName val="Anexo No. 3 Presupt Gtos MOD"/>
      <sheetName val="Anexo No. 4 Regionaliz ProyectM"/>
      <sheetName val="Anexo 5 Planta y Equipo V.3"/>
      <sheetName val="Anexo 5 Planta y Equipo sm"/>
      <sheetName val="Anexo 5 Planta y Equipo"/>
      <sheetName val="generales"/>
      <sheetName val="Femergencia"/>
      <sheetName val="reserva"/>
      <sheetName val="Anexo No. 13 Sgto Trimes"/>
      <sheetName val="Anexo 2 acuerdo 9-25"/>
      <sheetName val="Anexo 3 acuerdo 9-25"/>
      <sheetName val="Hoja3"/>
      <sheetName val="Ajuste personal PPC"/>
      <sheetName val="Ajuste cbz"/>
      <sheetName val="vigencias anteriores"/>
      <sheetName val="Anexo No. 6 Honorarios"/>
      <sheetName val="Anexo No. 7 Regionaliza Recau"/>
      <sheetName val="Anexo No. 8 Ejecución Ptal"/>
      <sheetName val="Anexo No. 9 Detalle x progr"/>
      <sheetName val="Anexo No. 10 Detalle x proy"/>
      <sheetName val="Anexo No. 11 Regionaliz Proy"/>
      <sheetName val="Anexo No. 12 Ejecucion por Proy"/>
      <sheetName val="Anexo No. 13 Sgto Trimes-1"/>
      <sheetName val="FUN"/>
      <sheetName val="01"/>
      <sheetName val="0101"/>
      <sheetName val="0102"/>
      <sheetName val="02"/>
      <sheetName val="0203"/>
      <sheetName val="0204"/>
      <sheetName val="03"/>
      <sheetName val="0305"/>
      <sheetName val="0306"/>
      <sheetName val="0307"/>
      <sheetName val="0408"/>
      <sheetName val="Superavit 2025-2"/>
      <sheetName val="Superavit 2025"/>
      <sheetName val="Calculos ACP"/>
      <sheetName val="Recaudo"/>
      <sheetName val="formalización"/>
      <sheetName val="mercadeo"/>
      <sheetName val="técnica"/>
      <sheetName val="económica"/>
      <sheetName val="eppc"/>
      <sheetName val="investigación"/>
      <sheetName val="sanidad"/>
      <sheetName val="comercialización"/>
      <sheetName val="FUN REG"/>
      <sheetName val="FORM REG"/>
      <sheetName val="MER REG"/>
      <sheetName val="TEC REG"/>
      <sheetName val="ECO REG"/>
      <sheetName val="PPC REG"/>
      <sheetName val="INVES REG"/>
      <sheetName val="SAN REG"/>
      <sheetName val="COM 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38">
          <cell r="H38">
            <v>189126243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s PPC"/>
      <sheetName val="Superávit 2006"/>
      <sheetName val="Anexo 2 Minagricultura"/>
      <sheetName val="Anexo 3 Minagricultura"/>
      <sheetName val="Anexo 4 Regionalizacion"/>
      <sheetName val="Funcionamiento"/>
      <sheetName val="NOMINA HONORARIOS 2009 1"/>
      <sheetName val="NOMINA HONORARIOS 2009 2"/>
      <sheetName val="comparativo  alternativas "/>
      <sheetName val="Inversión total en programas"/>
      <sheetName val="MODELO CONTRATISTAS"/>
      <sheetName val="Servicios personal 2005"/>
      <sheetName val="Nómina 2004"/>
    </sheetNames>
    <sheetDataSet>
      <sheetData sheetId="0">
        <row r="51">
          <cell r="C51">
            <v>2168.25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 PPC"/>
      <sheetName val="Ejecución ingresos 2009"/>
      <sheetName val="Ejecución gastos 2009"/>
      <sheetName val="Superavit 2009"/>
      <sheetName val="Anexo 2 "/>
      <sheetName val="Anexo 3 "/>
      <sheetName val="Anexo 4"/>
      <sheetName val="Funcionamiento"/>
      <sheetName val="Nómina y honorarios 2010"/>
      <sheetName val="Comparativo nómina 2009-2010"/>
      <sheetName val="Inversión total en programas"/>
      <sheetName val="MODELO CONTRATISTAS"/>
      <sheetName val="Servicios personal 2005"/>
      <sheetName val="Nómina 2004"/>
      <sheetName val="Hoja1"/>
      <sheetName val="ingresos 2016"/>
    </sheetNames>
    <sheetDataSet>
      <sheetData sheetId="0">
        <row r="21">
          <cell r="C21">
            <v>1344784788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>
        <row r="86">
          <cell r="B86">
            <v>117000000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Superávit 2006"/>
      <sheetName val="Otros ingresos"/>
      <sheetName val="Presupuesto general"/>
      <sheetName val="2004VS2005"/>
      <sheetName val="Escenarios PPC"/>
      <sheetName val="Anexo 2 Minagricultura"/>
      <sheetName val="Anexo 3 Minagricultura"/>
      <sheetName val="Anexo 4 Regionalizacion"/>
      <sheetName val="Funcionamiento"/>
      <sheetName val="Presupuesto de recaudo"/>
      <sheetName val="Inversión total en programas"/>
      <sheetName val="MODELO CONTRATISTAS"/>
      <sheetName val="Servicios personal 2005"/>
      <sheetName val="Nómina 2004"/>
    </sheetNames>
    <sheetDataSet>
      <sheetData sheetId="0">
        <row r="19">
          <cell r="C19">
            <v>2489922289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Inversión total en programas"/>
      <sheetName val="MODELO CONTRATISTAS"/>
      <sheetName val="Servicios personal 2005"/>
      <sheetName val="Nómina 2004"/>
      <sheetName val="Anexo cierre 2010"/>
      <sheetName val="Anexo 4"/>
      <sheetName val="Anexo 2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2010  LABORATORIOS"/>
      <sheetName val="2011 LABORATORIOS"/>
      <sheetName val="COMPARATIVO POR DOSIS"/>
      <sheetName val="COMPARATIVO POR LABORATORIO"/>
      <sheetName val="Hoja1"/>
      <sheetName val="BRIGADAS"/>
      <sheetName val="COMITÉ"/>
      <sheetName val="DISTRIBUIDOR"/>
      <sheetName val="DEPARTAMENTO"/>
      <sheetName val="CONSOLIDADO GENERAL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40191</v>
          </cell>
        </row>
        <row r="4">
          <cell r="E4">
            <v>40196</v>
          </cell>
        </row>
        <row r="5">
          <cell r="E5">
            <v>40179</v>
          </cell>
        </row>
        <row r="6">
          <cell r="E6">
            <v>40193</v>
          </cell>
        </row>
        <row r="7">
          <cell r="E7">
            <v>40193</v>
          </cell>
        </row>
        <row r="8">
          <cell r="E8">
            <v>40190</v>
          </cell>
        </row>
        <row r="9">
          <cell r="E9">
            <v>40190</v>
          </cell>
        </row>
        <row r="10">
          <cell r="E10">
            <v>40190</v>
          </cell>
        </row>
        <row r="11">
          <cell r="E11">
            <v>40190</v>
          </cell>
        </row>
        <row r="12">
          <cell r="E12">
            <v>40190</v>
          </cell>
        </row>
        <row r="13">
          <cell r="E13">
            <v>40191</v>
          </cell>
        </row>
        <row r="14">
          <cell r="E14">
            <v>40191</v>
          </cell>
        </row>
        <row r="15">
          <cell r="E15">
            <v>40196</v>
          </cell>
        </row>
        <row r="16">
          <cell r="E16">
            <v>40196</v>
          </cell>
        </row>
        <row r="17">
          <cell r="E17">
            <v>40196</v>
          </cell>
        </row>
        <row r="18">
          <cell r="E18">
            <v>40196</v>
          </cell>
        </row>
        <row r="19">
          <cell r="E19">
            <v>40197</v>
          </cell>
        </row>
        <row r="20">
          <cell r="E20">
            <v>40197</v>
          </cell>
        </row>
        <row r="21">
          <cell r="E21">
            <v>40197</v>
          </cell>
        </row>
        <row r="22">
          <cell r="E22">
            <v>40192</v>
          </cell>
        </row>
        <row r="23">
          <cell r="E23">
            <v>40192</v>
          </cell>
        </row>
        <row r="24">
          <cell r="E24">
            <v>40192</v>
          </cell>
        </row>
        <row r="25">
          <cell r="E25">
            <v>40192</v>
          </cell>
        </row>
        <row r="26">
          <cell r="E26">
            <v>40197</v>
          </cell>
        </row>
        <row r="27">
          <cell r="E27">
            <v>40197</v>
          </cell>
        </row>
        <row r="28">
          <cell r="E28">
            <v>40196</v>
          </cell>
        </row>
        <row r="29">
          <cell r="E29">
            <v>40196</v>
          </cell>
        </row>
        <row r="30">
          <cell r="E30">
            <v>40196</v>
          </cell>
        </row>
        <row r="31">
          <cell r="E31">
            <v>40199</v>
          </cell>
        </row>
        <row r="32">
          <cell r="E32">
            <v>40199</v>
          </cell>
        </row>
        <row r="33">
          <cell r="E33">
            <v>40199</v>
          </cell>
        </row>
        <row r="34">
          <cell r="E34">
            <v>40199</v>
          </cell>
        </row>
        <row r="35">
          <cell r="E35">
            <v>40203</v>
          </cell>
        </row>
        <row r="36">
          <cell r="E36">
            <v>40203</v>
          </cell>
        </row>
        <row r="37">
          <cell r="E37">
            <v>40203</v>
          </cell>
        </row>
        <row r="38">
          <cell r="E38">
            <v>40203</v>
          </cell>
        </row>
        <row r="39">
          <cell r="E39">
            <v>40200</v>
          </cell>
        </row>
        <row r="40">
          <cell r="E40">
            <v>40200</v>
          </cell>
        </row>
        <row r="41">
          <cell r="E41">
            <v>40199</v>
          </cell>
        </row>
        <row r="42">
          <cell r="E42">
            <v>40203</v>
          </cell>
        </row>
        <row r="43">
          <cell r="E43">
            <v>40203</v>
          </cell>
        </row>
        <row r="44">
          <cell r="E44">
            <v>40203</v>
          </cell>
        </row>
        <row r="45">
          <cell r="E45">
            <v>40203</v>
          </cell>
        </row>
        <row r="46">
          <cell r="E46">
            <v>40203</v>
          </cell>
        </row>
        <row r="47">
          <cell r="E47">
            <v>40203</v>
          </cell>
        </row>
        <row r="48">
          <cell r="E48">
            <v>40205</v>
          </cell>
        </row>
        <row r="49">
          <cell r="E49">
            <v>40205</v>
          </cell>
        </row>
        <row r="50">
          <cell r="E50">
            <v>40205</v>
          </cell>
        </row>
        <row r="51">
          <cell r="E51">
            <v>40205</v>
          </cell>
        </row>
        <row r="52">
          <cell r="E52">
            <v>40205</v>
          </cell>
        </row>
        <row r="53">
          <cell r="E53">
            <v>40205</v>
          </cell>
        </row>
        <row r="54">
          <cell r="E54">
            <v>40205</v>
          </cell>
        </row>
        <row r="55">
          <cell r="E55">
            <v>40205</v>
          </cell>
        </row>
        <row r="56">
          <cell r="E56">
            <v>40205</v>
          </cell>
        </row>
        <row r="57">
          <cell r="E57">
            <v>40205</v>
          </cell>
        </row>
        <row r="58">
          <cell r="E58">
            <v>40205</v>
          </cell>
        </row>
        <row r="59">
          <cell r="E59">
            <v>40205</v>
          </cell>
        </row>
        <row r="60">
          <cell r="E60">
            <v>40210</v>
          </cell>
        </row>
        <row r="61">
          <cell r="E61">
            <v>40210</v>
          </cell>
        </row>
        <row r="62">
          <cell r="E62">
            <v>40210</v>
          </cell>
        </row>
        <row r="63">
          <cell r="E63">
            <v>40210</v>
          </cell>
        </row>
        <row r="64">
          <cell r="E64">
            <v>40210</v>
          </cell>
        </row>
        <row r="65">
          <cell r="E65">
            <v>40210</v>
          </cell>
        </row>
        <row r="66">
          <cell r="E66">
            <v>40210</v>
          </cell>
        </row>
        <row r="67">
          <cell r="E67">
            <v>40210</v>
          </cell>
        </row>
        <row r="68">
          <cell r="E68">
            <v>40210</v>
          </cell>
        </row>
        <row r="69">
          <cell r="E69">
            <v>40210</v>
          </cell>
        </row>
        <row r="70">
          <cell r="E70">
            <v>40211</v>
          </cell>
        </row>
        <row r="71">
          <cell r="E71">
            <v>40211</v>
          </cell>
        </row>
        <row r="72">
          <cell r="E72">
            <v>40211</v>
          </cell>
        </row>
        <row r="73">
          <cell r="E73">
            <v>40211</v>
          </cell>
        </row>
        <row r="74">
          <cell r="E74">
            <v>40211</v>
          </cell>
        </row>
        <row r="75">
          <cell r="E75">
            <v>40211</v>
          </cell>
        </row>
        <row r="76">
          <cell r="E76">
            <v>40211</v>
          </cell>
        </row>
        <row r="77">
          <cell r="E77">
            <v>40211</v>
          </cell>
        </row>
        <row r="78">
          <cell r="E78">
            <v>40211</v>
          </cell>
        </row>
        <row r="79">
          <cell r="E79">
            <v>40211</v>
          </cell>
        </row>
        <row r="80">
          <cell r="E80">
            <v>40211</v>
          </cell>
        </row>
        <row r="81">
          <cell r="E81">
            <v>40211</v>
          </cell>
        </row>
        <row r="82">
          <cell r="E82">
            <v>40211</v>
          </cell>
        </row>
        <row r="83">
          <cell r="E83">
            <v>40210</v>
          </cell>
        </row>
        <row r="84">
          <cell r="E84">
            <v>40210</v>
          </cell>
        </row>
        <row r="85">
          <cell r="E85">
            <v>40205</v>
          </cell>
        </row>
        <row r="86">
          <cell r="E86">
            <v>40205</v>
          </cell>
        </row>
        <row r="87">
          <cell r="E87">
            <v>40210</v>
          </cell>
        </row>
        <row r="88">
          <cell r="E88">
            <v>40212</v>
          </cell>
        </row>
        <row r="89">
          <cell r="E89">
            <v>40212</v>
          </cell>
        </row>
        <row r="90">
          <cell r="E90">
            <v>40210</v>
          </cell>
        </row>
        <row r="91">
          <cell r="E91">
            <v>40210</v>
          </cell>
        </row>
        <row r="92">
          <cell r="E92">
            <v>40213</v>
          </cell>
        </row>
        <row r="93">
          <cell r="E93">
            <v>40213</v>
          </cell>
        </row>
        <row r="94">
          <cell r="E94">
            <v>40210</v>
          </cell>
        </row>
        <row r="95">
          <cell r="E95">
            <v>40210</v>
          </cell>
        </row>
        <row r="96">
          <cell r="E96">
            <v>40212</v>
          </cell>
        </row>
        <row r="97">
          <cell r="E97">
            <v>40212</v>
          </cell>
        </row>
        <row r="98">
          <cell r="E98">
            <v>40213</v>
          </cell>
        </row>
        <row r="99">
          <cell r="E99">
            <v>40213</v>
          </cell>
        </row>
        <row r="100">
          <cell r="E100">
            <v>40214</v>
          </cell>
        </row>
        <row r="101">
          <cell r="E101">
            <v>40214</v>
          </cell>
        </row>
        <row r="102">
          <cell r="E102">
            <v>40217</v>
          </cell>
        </row>
        <row r="103">
          <cell r="E103">
            <v>40217</v>
          </cell>
        </row>
        <row r="104">
          <cell r="E104">
            <v>40217</v>
          </cell>
        </row>
        <row r="105">
          <cell r="E105">
            <v>40217</v>
          </cell>
        </row>
        <row r="106">
          <cell r="E106">
            <v>40214</v>
          </cell>
        </row>
        <row r="107">
          <cell r="E107">
            <v>40214</v>
          </cell>
        </row>
        <row r="108">
          <cell r="E108">
            <v>40207</v>
          </cell>
        </row>
        <row r="109">
          <cell r="E109">
            <v>40207</v>
          </cell>
        </row>
        <row r="110">
          <cell r="E110">
            <v>40212</v>
          </cell>
        </row>
        <row r="111">
          <cell r="E111">
            <v>40212</v>
          </cell>
        </row>
        <row r="112">
          <cell r="E112">
            <v>40212</v>
          </cell>
        </row>
        <row r="113">
          <cell r="E113">
            <v>40212</v>
          </cell>
        </row>
        <row r="114">
          <cell r="E114">
            <v>40212</v>
          </cell>
        </row>
        <row r="115">
          <cell r="E115">
            <v>40212</v>
          </cell>
        </row>
        <row r="116">
          <cell r="E116">
            <v>40218</v>
          </cell>
        </row>
        <row r="117">
          <cell r="E117">
            <v>40218</v>
          </cell>
        </row>
        <row r="118">
          <cell r="E118">
            <v>40218</v>
          </cell>
        </row>
        <row r="119">
          <cell r="E119">
            <v>40218</v>
          </cell>
        </row>
        <row r="120">
          <cell r="E120">
            <v>40218</v>
          </cell>
        </row>
        <row r="121">
          <cell r="E121">
            <v>40211</v>
          </cell>
        </row>
        <row r="122">
          <cell r="E122">
            <v>40211</v>
          </cell>
        </row>
        <row r="123">
          <cell r="E123">
            <v>40211</v>
          </cell>
        </row>
        <row r="124">
          <cell r="E124">
            <v>40211</v>
          </cell>
        </row>
        <row r="125">
          <cell r="E125">
            <v>40211</v>
          </cell>
        </row>
        <row r="126">
          <cell r="E126">
            <v>40214</v>
          </cell>
        </row>
        <row r="127">
          <cell r="E127">
            <v>40214</v>
          </cell>
        </row>
        <row r="128">
          <cell r="E128">
            <v>40211</v>
          </cell>
        </row>
        <row r="129">
          <cell r="E129">
            <v>40218</v>
          </cell>
        </row>
        <row r="130">
          <cell r="E130">
            <v>40218</v>
          </cell>
        </row>
        <row r="131">
          <cell r="E131">
            <v>40218</v>
          </cell>
        </row>
        <row r="132">
          <cell r="E132">
            <v>40218</v>
          </cell>
        </row>
        <row r="133">
          <cell r="E133">
            <v>40213</v>
          </cell>
        </row>
        <row r="134">
          <cell r="E134">
            <v>40213</v>
          </cell>
        </row>
        <row r="135">
          <cell r="E135">
            <v>40213</v>
          </cell>
        </row>
        <row r="136">
          <cell r="E136">
            <v>40213</v>
          </cell>
        </row>
        <row r="137">
          <cell r="E137">
            <v>40218</v>
          </cell>
        </row>
        <row r="138">
          <cell r="E138">
            <v>40218</v>
          </cell>
        </row>
        <row r="139">
          <cell r="E139">
            <v>40218</v>
          </cell>
        </row>
        <row r="140">
          <cell r="E140">
            <v>40218</v>
          </cell>
        </row>
        <row r="141">
          <cell r="E141">
            <v>40218</v>
          </cell>
        </row>
        <row r="142">
          <cell r="E142">
            <v>40210</v>
          </cell>
        </row>
        <row r="143">
          <cell r="E143">
            <v>40210</v>
          </cell>
        </row>
        <row r="144">
          <cell r="E144">
            <v>40218</v>
          </cell>
        </row>
        <row r="145">
          <cell r="E145">
            <v>40218</v>
          </cell>
        </row>
        <row r="146">
          <cell r="E146">
            <v>40218</v>
          </cell>
        </row>
        <row r="147">
          <cell r="E147">
            <v>40220</v>
          </cell>
        </row>
        <row r="148">
          <cell r="E148">
            <v>40220</v>
          </cell>
        </row>
        <row r="149">
          <cell r="E149">
            <v>40220</v>
          </cell>
        </row>
        <row r="150">
          <cell r="E150">
            <v>40220</v>
          </cell>
        </row>
        <row r="151">
          <cell r="E151">
            <v>40224</v>
          </cell>
        </row>
        <row r="152">
          <cell r="E152">
            <v>40224</v>
          </cell>
        </row>
        <row r="153">
          <cell r="E153">
            <v>40224</v>
          </cell>
        </row>
        <row r="154">
          <cell r="E154">
            <v>40224</v>
          </cell>
        </row>
        <row r="155">
          <cell r="E155">
            <v>40224</v>
          </cell>
        </row>
        <row r="156">
          <cell r="E156">
            <v>40218</v>
          </cell>
        </row>
        <row r="157">
          <cell r="E157">
            <v>40218</v>
          </cell>
        </row>
        <row r="158">
          <cell r="E158">
            <v>40218</v>
          </cell>
        </row>
        <row r="159">
          <cell r="E159">
            <v>40225</v>
          </cell>
        </row>
        <row r="160">
          <cell r="E160">
            <v>40225</v>
          </cell>
        </row>
        <row r="161">
          <cell r="E161">
            <v>40225</v>
          </cell>
        </row>
        <row r="162">
          <cell r="E162">
            <v>40227</v>
          </cell>
        </row>
        <row r="163">
          <cell r="E163">
            <v>40227</v>
          </cell>
        </row>
        <row r="164">
          <cell r="E164">
            <v>40227</v>
          </cell>
        </row>
        <row r="165">
          <cell r="E165">
            <v>40227</v>
          </cell>
        </row>
        <row r="166">
          <cell r="E166">
            <v>40228</v>
          </cell>
        </row>
        <row r="167">
          <cell r="E167">
            <v>40228</v>
          </cell>
        </row>
        <row r="168">
          <cell r="E168">
            <v>40228</v>
          </cell>
        </row>
        <row r="169">
          <cell r="E169">
            <v>40231</v>
          </cell>
        </row>
        <row r="170">
          <cell r="E170">
            <v>40231</v>
          </cell>
        </row>
        <row r="171">
          <cell r="E171">
            <v>40233</v>
          </cell>
        </row>
        <row r="172">
          <cell r="E172">
            <v>40233</v>
          </cell>
        </row>
        <row r="173">
          <cell r="E173">
            <v>40232</v>
          </cell>
        </row>
        <row r="174">
          <cell r="E174">
            <v>40232</v>
          </cell>
        </row>
        <row r="175">
          <cell r="E175">
            <v>40233</v>
          </cell>
        </row>
        <row r="176">
          <cell r="E176">
            <v>40232</v>
          </cell>
        </row>
        <row r="177">
          <cell r="E177">
            <v>40233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793A-EA70-4A16-B946-18B3939BD073}">
  <sheetPr>
    <pageSetUpPr fitToPage="1"/>
  </sheetPr>
  <dimension ref="B1:L34"/>
  <sheetViews>
    <sheetView showGridLines="0" tabSelected="1" zoomScale="85" zoomScaleNormal="85" workbookViewId="0">
      <selection activeCell="C24" sqref="C24"/>
    </sheetView>
  </sheetViews>
  <sheetFormatPr baseColWidth="10" defaultColWidth="11.42578125" defaultRowHeight="13.5" x14ac:dyDescent="0.25"/>
  <cols>
    <col min="1" max="1" width="11.42578125" style="1"/>
    <col min="2" max="2" width="60.7109375" style="1" customWidth="1"/>
    <col min="3" max="3" width="24.42578125" style="1" customWidth="1"/>
    <col min="4" max="4" width="23.7109375" style="1" customWidth="1"/>
    <col min="5" max="5" width="18.140625" style="2" customWidth="1"/>
    <col min="6" max="6" width="21.5703125" style="1" hidden="1" customWidth="1"/>
    <col min="7" max="7" width="18.140625" style="3" hidden="1" customWidth="1"/>
    <col min="8" max="8" width="18.140625" style="1" hidden="1" customWidth="1"/>
    <col min="9" max="9" width="18.140625" style="2" hidden="1" customWidth="1"/>
    <col min="10" max="10" width="18.140625" style="1" hidden="1" customWidth="1"/>
    <col min="11" max="11" width="18.140625" style="2" hidden="1" customWidth="1"/>
    <col min="12" max="12" width="32" style="1" hidden="1" customWidth="1"/>
    <col min="13" max="16384" width="11.42578125" style="1"/>
  </cols>
  <sheetData>
    <row r="1" spans="2:11" ht="14.25" thickBot="1" x14ac:dyDescent="0.3"/>
    <row r="2" spans="2:11" ht="15" customHeight="1" x14ac:dyDescent="0.25">
      <c r="B2" s="4" t="s">
        <v>0</v>
      </c>
      <c r="C2" s="5"/>
      <c r="D2" s="5"/>
      <c r="E2" s="5"/>
      <c r="F2" s="5"/>
      <c r="G2" s="5"/>
      <c r="H2" s="5"/>
      <c r="I2" s="5"/>
      <c r="J2" s="5"/>
      <c r="K2" s="6"/>
    </row>
    <row r="3" spans="2:11" x14ac:dyDescent="0.25">
      <c r="B3" s="7"/>
      <c r="C3" s="8"/>
      <c r="D3" s="8"/>
      <c r="E3" s="8"/>
      <c r="F3" s="8"/>
      <c r="G3" s="8"/>
      <c r="H3" s="8"/>
      <c r="I3" s="8"/>
      <c r="J3" s="8"/>
      <c r="K3" s="9"/>
    </row>
    <row r="4" spans="2:11" x14ac:dyDescent="0.25">
      <c r="B4" s="7"/>
      <c r="C4" s="8"/>
      <c r="D4" s="8"/>
      <c r="E4" s="8"/>
      <c r="F4" s="8"/>
      <c r="G4" s="8"/>
      <c r="H4" s="8"/>
      <c r="I4" s="8"/>
      <c r="J4" s="8"/>
      <c r="K4" s="9"/>
    </row>
    <row r="5" spans="2:11" ht="14.25" thickBot="1" x14ac:dyDescent="0.3">
      <c r="B5" s="10"/>
      <c r="C5" s="11"/>
      <c r="D5" s="11"/>
      <c r="E5" s="11"/>
      <c r="F5" s="11"/>
      <c r="G5" s="11"/>
      <c r="H5" s="11"/>
      <c r="I5" s="11"/>
      <c r="J5" s="11"/>
      <c r="K5" s="12"/>
    </row>
    <row r="6" spans="2:11" ht="15.75" customHeight="1" thickBot="1" x14ac:dyDescent="0.3">
      <c r="B6" s="13" t="s">
        <v>1</v>
      </c>
      <c r="C6" s="14"/>
      <c r="D6" s="14"/>
      <c r="E6" s="14"/>
      <c r="F6" s="14"/>
      <c r="G6" s="14"/>
      <c r="H6" s="14"/>
      <c r="I6" s="14"/>
      <c r="J6" s="15"/>
      <c r="K6" s="16" t="s">
        <v>2</v>
      </c>
    </row>
    <row r="7" spans="2:11" x14ac:dyDescent="0.25">
      <c r="B7" s="17"/>
      <c r="C7" s="17"/>
      <c r="D7" s="17"/>
      <c r="E7" s="17"/>
      <c r="F7" s="17"/>
      <c r="G7" s="17"/>
      <c r="H7" s="17"/>
      <c r="I7" s="17"/>
      <c r="J7" s="18"/>
      <c r="K7" s="18"/>
    </row>
    <row r="8" spans="2:11" ht="12.75" customHeight="1" x14ac:dyDescent="0.25">
      <c r="B8" s="19" t="s">
        <v>3</v>
      </c>
      <c r="C8" s="20" t="s">
        <v>4</v>
      </c>
      <c r="D8" s="20"/>
      <c r="E8" s="19"/>
      <c r="F8" s="19"/>
      <c r="G8" s="21"/>
      <c r="H8" s="19"/>
      <c r="I8" s="19"/>
      <c r="J8" s="18"/>
      <c r="K8" s="18"/>
    </row>
    <row r="9" spans="2:11" x14ac:dyDescent="0.25">
      <c r="B9" s="19" t="s">
        <v>5</v>
      </c>
      <c r="C9" s="22">
        <v>2026</v>
      </c>
      <c r="E9" s="19"/>
      <c r="F9" s="19"/>
      <c r="G9" s="21"/>
      <c r="H9" s="19"/>
      <c r="I9" s="19"/>
      <c r="J9" s="18"/>
      <c r="K9" s="18"/>
    </row>
    <row r="10" spans="2:11" x14ac:dyDescent="0.25">
      <c r="B10" s="19" t="s">
        <v>6</v>
      </c>
      <c r="C10" s="23">
        <v>46112</v>
      </c>
      <c r="E10" s="19"/>
      <c r="F10" s="19"/>
      <c r="G10" s="21"/>
      <c r="H10" s="19"/>
      <c r="I10" s="19"/>
      <c r="K10" s="1"/>
    </row>
    <row r="11" spans="2:11" x14ac:dyDescent="0.25">
      <c r="D11" s="24"/>
      <c r="E11" s="1"/>
      <c r="G11" s="25"/>
      <c r="I11" s="1"/>
      <c r="K11" s="1"/>
    </row>
    <row r="12" spans="2:11" x14ac:dyDescent="0.25">
      <c r="B12" s="26" t="s">
        <v>7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1" ht="12" customHeight="1" thickBot="1" x14ac:dyDescent="0.3">
      <c r="B13" s="27" t="s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36.75" customHeight="1" thickBot="1" x14ac:dyDescent="0.3">
      <c r="B14" s="64" t="s">
        <v>9</v>
      </c>
      <c r="C14" s="65" t="s">
        <v>10</v>
      </c>
      <c r="D14" s="65" t="s">
        <v>11</v>
      </c>
      <c r="E14" s="65" t="s">
        <v>12</v>
      </c>
      <c r="F14" s="28" t="s">
        <v>13</v>
      </c>
      <c r="G14" s="29" t="s">
        <v>14</v>
      </c>
      <c r="H14" s="30" t="s">
        <v>15</v>
      </c>
      <c r="I14" s="31" t="s">
        <v>16</v>
      </c>
      <c r="J14" s="32" t="s">
        <v>17</v>
      </c>
      <c r="K14" s="33" t="s">
        <v>18</v>
      </c>
    </row>
    <row r="15" spans="2:11" ht="15.75" customHeight="1" x14ac:dyDescent="0.25">
      <c r="B15" s="61" t="s">
        <v>19</v>
      </c>
      <c r="C15" s="62">
        <v>175026614739</v>
      </c>
      <c r="D15" s="62">
        <v>31251030007</v>
      </c>
      <c r="E15" s="63">
        <v>0.17855015966344084</v>
      </c>
      <c r="F15" s="36">
        <f>SUM(F16:F18)</f>
        <v>0</v>
      </c>
      <c r="G15" s="37"/>
      <c r="H15" s="36"/>
      <c r="I15" s="36"/>
      <c r="J15" s="36"/>
      <c r="K15" s="36"/>
    </row>
    <row r="16" spans="2:11" x14ac:dyDescent="0.25">
      <c r="B16" s="38" t="s">
        <v>20</v>
      </c>
      <c r="C16" s="39">
        <v>129384078376</v>
      </c>
      <c r="D16" s="39">
        <v>31022871962</v>
      </c>
      <c r="E16" s="40">
        <v>0.2397734895312634</v>
      </c>
      <c r="F16" s="41"/>
      <c r="G16" s="42">
        <f>+F16/C16</f>
        <v>0</v>
      </c>
      <c r="H16" s="41"/>
      <c r="I16" s="42"/>
      <c r="J16" s="41"/>
      <c r="K16" s="42"/>
    </row>
    <row r="17" spans="2:12" ht="15.75" customHeight="1" x14ac:dyDescent="0.25">
      <c r="B17" s="38" t="s">
        <v>21</v>
      </c>
      <c r="C17" s="39">
        <v>267329197</v>
      </c>
      <c r="D17" s="39">
        <v>228158045</v>
      </c>
      <c r="E17" s="40">
        <v>0.85347222660456357</v>
      </c>
      <c r="F17" s="41"/>
      <c r="G17" s="42">
        <f t="shared" ref="G17:G29" si="0">+F17/C17</f>
        <v>0</v>
      </c>
      <c r="H17" s="41"/>
      <c r="I17" s="42"/>
      <c r="J17" s="41"/>
      <c r="K17" s="42"/>
    </row>
    <row r="18" spans="2:12" ht="15.75" customHeight="1" x14ac:dyDescent="0.25">
      <c r="B18" s="38" t="s">
        <v>22</v>
      </c>
      <c r="C18" s="39">
        <v>45375207166</v>
      </c>
      <c r="D18" s="39">
        <v>0</v>
      </c>
      <c r="E18" s="40">
        <v>0</v>
      </c>
      <c r="F18" s="41"/>
      <c r="G18" s="42">
        <f t="shared" si="0"/>
        <v>0</v>
      </c>
      <c r="H18" s="41"/>
      <c r="I18" s="42"/>
      <c r="J18" s="41"/>
      <c r="K18" s="42"/>
    </row>
    <row r="19" spans="2:12" ht="29.45" customHeight="1" x14ac:dyDescent="0.25">
      <c r="B19" s="43" t="s">
        <v>23</v>
      </c>
      <c r="C19" s="44">
        <v>4101535040.2239165</v>
      </c>
      <c r="D19" s="44">
        <v>925803333</v>
      </c>
      <c r="E19" s="45">
        <v>0.22572118095313343</v>
      </c>
      <c r="F19" s="46">
        <f>+F20+F23</f>
        <v>0</v>
      </c>
      <c r="G19" s="47">
        <f t="shared" si="0"/>
        <v>0</v>
      </c>
      <c r="H19" s="46"/>
      <c r="I19" s="46"/>
      <c r="J19" s="46"/>
      <c r="K19" s="46"/>
    </row>
    <row r="20" spans="2:12" ht="15.75" customHeight="1" x14ac:dyDescent="0.25">
      <c r="B20" s="48" t="s">
        <v>24</v>
      </c>
      <c r="C20" s="34">
        <v>2967178731.9519167</v>
      </c>
      <c r="D20" s="34">
        <v>705248281</v>
      </c>
      <c r="E20" s="49">
        <v>0.23768311406575174</v>
      </c>
      <c r="F20" s="36">
        <f>SUM(F21:F22)</f>
        <v>0</v>
      </c>
      <c r="G20" s="47">
        <f t="shared" si="0"/>
        <v>0</v>
      </c>
      <c r="H20" s="36"/>
      <c r="I20" s="47"/>
      <c r="J20" s="36"/>
      <c r="K20" s="47"/>
    </row>
    <row r="21" spans="2:12" ht="15.75" customHeight="1" x14ac:dyDescent="0.25">
      <c r="B21" s="50" t="s">
        <v>25</v>
      </c>
      <c r="C21" s="39">
        <v>1857656208.9202416</v>
      </c>
      <c r="D21" s="39">
        <v>410321858</v>
      </c>
      <c r="E21" s="40">
        <v>0.22088148282210876</v>
      </c>
      <c r="F21" s="51"/>
      <c r="G21" s="42">
        <f t="shared" si="0"/>
        <v>0</v>
      </c>
      <c r="H21" s="51"/>
      <c r="I21" s="42"/>
      <c r="J21" s="51"/>
      <c r="K21" s="42"/>
    </row>
    <row r="22" spans="2:12" ht="15.75" customHeight="1" x14ac:dyDescent="0.25">
      <c r="B22" s="50" t="s">
        <v>26</v>
      </c>
      <c r="C22" s="39">
        <v>1109522523.0316753</v>
      </c>
      <c r="D22" s="39">
        <v>294926423</v>
      </c>
      <c r="E22" s="40">
        <v>0.2658138225027995</v>
      </c>
      <c r="F22" s="51"/>
      <c r="G22" s="42">
        <f t="shared" si="0"/>
        <v>0</v>
      </c>
      <c r="H22" s="51"/>
      <c r="I22" s="42"/>
      <c r="J22" s="51"/>
      <c r="K22" s="42"/>
    </row>
    <row r="23" spans="2:12" s="18" customFormat="1" ht="15.75" customHeight="1" x14ac:dyDescent="0.2">
      <c r="B23" s="43" t="s">
        <v>27</v>
      </c>
      <c r="C23" s="34">
        <v>1134356308.2719998</v>
      </c>
      <c r="D23" s="34">
        <v>220555052</v>
      </c>
      <c r="E23" s="35">
        <v>0.19443189974054834</v>
      </c>
      <c r="F23" s="36">
        <f>SUM(F24:F28)</f>
        <v>0</v>
      </c>
      <c r="G23" s="52">
        <f t="shared" si="0"/>
        <v>0</v>
      </c>
      <c r="H23" s="36"/>
      <c r="I23" s="52"/>
      <c r="J23" s="36"/>
      <c r="K23" s="52"/>
    </row>
    <row r="24" spans="2:12" ht="15.75" customHeight="1" x14ac:dyDescent="0.25">
      <c r="B24" s="50" t="s">
        <v>28</v>
      </c>
      <c r="C24" s="39">
        <v>824034263.47199988</v>
      </c>
      <c r="D24" s="39">
        <v>168091822</v>
      </c>
      <c r="E24" s="40">
        <v>0.20398644747095718</v>
      </c>
      <c r="F24" s="51"/>
      <c r="G24" s="42">
        <f t="shared" si="0"/>
        <v>0</v>
      </c>
      <c r="H24" s="51"/>
      <c r="I24" s="42"/>
      <c r="J24" s="51"/>
      <c r="K24" s="42"/>
    </row>
    <row r="25" spans="2:12" ht="15.75" customHeight="1" x14ac:dyDescent="0.25">
      <c r="B25" s="50" t="s">
        <v>29</v>
      </c>
      <c r="C25" s="39">
        <v>17819726</v>
      </c>
      <c r="D25" s="39">
        <v>11152260</v>
      </c>
      <c r="E25" s="40">
        <v>0.62583790570068254</v>
      </c>
      <c r="F25" s="51"/>
      <c r="G25" s="42">
        <f t="shared" si="0"/>
        <v>0</v>
      </c>
      <c r="H25" s="51"/>
      <c r="I25" s="42"/>
      <c r="J25" s="51"/>
      <c r="K25" s="42"/>
    </row>
    <row r="26" spans="2:12" ht="15.75" customHeight="1" x14ac:dyDescent="0.25">
      <c r="B26" s="50" t="s">
        <v>30</v>
      </c>
      <c r="C26" s="39">
        <v>5654863</v>
      </c>
      <c r="D26" s="39">
        <v>41652</v>
      </c>
      <c r="E26" s="40">
        <v>7.3656956852889274E-3</v>
      </c>
      <c r="F26" s="51"/>
      <c r="G26" s="42">
        <f t="shared" si="0"/>
        <v>0</v>
      </c>
      <c r="H26" s="51"/>
      <c r="I26" s="42"/>
      <c r="J26" s="51"/>
      <c r="K26" s="42"/>
    </row>
    <row r="27" spans="2:12" ht="15.75" customHeight="1" x14ac:dyDescent="0.25">
      <c r="B27" s="50" t="s">
        <v>31</v>
      </c>
      <c r="C27" s="39">
        <v>83902266.799999997</v>
      </c>
      <c r="D27" s="39">
        <v>38269318</v>
      </c>
      <c r="E27" s="40">
        <v>0.45611780777298383</v>
      </c>
      <c r="F27" s="51"/>
      <c r="G27" s="42">
        <f t="shared" si="0"/>
        <v>0</v>
      </c>
      <c r="H27" s="51"/>
      <c r="I27" s="42"/>
      <c r="J27" s="51"/>
      <c r="K27" s="42"/>
    </row>
    <row r="28" spans="2:12" ht="15.75" customHeight="1" x14ac:dyDescent="0.25">
      <c r="B28" s="50" t="s">
        <v>32</v>
      </c>
      <c r="C28" s="39">
        <v>202945189</v>
      </c>
      <c r="D28" s="39">
        <v>3000000</v>
      </c>
      <c r="E28" s="40">
        <v>0</v>
      </c>
      <c r="F28" s="51"/>
      <c r="G28" s="42">
        <v>0</v>
      </c>
      <c r="H28" s="51"/>
      <c r="I28" s="42"/>
      <c r="J28" s="51"/>
      <c r="K28" s="42"/>
    </row>
    <row r="29" spans="2:12" ht="15.75" customHeight="1" x14ac:dyDescent="0.25">
      <c r="B29" s="53" t="s">
        <v>33</v>
      </c>
      <c r="C29" s="54">
        <v>179128149779.22391</v>
      </c>
      <c r="D29" s="54">
        <v>32176833340</v>
      </c>
      <c r="E29" s="55">
        <v>0.17963024449065132</v>
      </c>
      <c r="F29" s="56">
        <f>+F15+F19</f>
        <v>0</v>
      </c>
      <c r="G29" s="57">
        <f t="shared" si="0"/>
        <v>0</v>
      </c>
      <c r="H29" s="56"/>
      <c r="I29" s="56"/>
      <c r="J29" s="56"/>
      <c r="K29" s="56"/>
    </row>
    <row r="30" spans="2:12" x14ac:dyDescent="0.25">
      <c r="L30" s="58"/>
    </row>
    <row r="31" spans="2:12" x14ac:dyDescent="0.25">
      <c r="D31" s="59"/>
      <c r="L31" s="58"/>
    </row>
    <row r="32" spans="2:12" x14ac:dyDescent="0.25">
      <c r="D32" s="59"/>
      <c r="E32" s="60"/>
    </row>
    <row r="33" spans="4:4" x14ac:dyDescent="0.25">
      <c r="D33" s="59"/>
    </row>
    <row r="34" spans="4:4" x14ac:dyDescent="0.25">
      <c r="D34" s="59"/>
    </row>
  </sheetData>
  <mergeCells count="6">
    <mergeCell ref="B2:K5"/>
    <mergeCell ref="B6:J6"/>
    <mergeCell ref="B7:I7"/>
    <mergeCell ref="C8:D8"/>
    <mergeCell ref="B12:K12"/>
    <mergeCell ref="B13:K13"/>
  </mergeCells>
  <pageMargins left="0.7" right="0.7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 Ejecución Ptal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cp:lastPrinted>2026-07-31T14:12:31Z</cp:lastPrinted>
  <dcterms:created xsi:type="dcterms:W3CDTF">2026-07-31T14:12:06Z</dcterms:created>
  <dcterms:modified xsi:type="dcterms:W3CDTF">2026-07-31T14:14:16Z</dcterms:modified>
</cp:coreProperties>
</file>