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4.2 Ejecución Presupuestal\"/>
    </mc:Choice>
  </mc:AlternateContent>
  <xr:revisionPtr revIDLastSave="0" documentId="13_ncr:1_{FAB9CCDB-BEE8-4A28-A9D7-15D8014F6F4A}" xr6:coauthVersionLast="47" xr6:coauthVersionMax="47" xr10:uidLastSave="{00000000-0000-0000-0000-000000000000}"/>
  <bookViews>
    <workbookView xWindow="-120" yWindow="-120" windowWidth="29040" windowHeight="15720" xr2:uid="{3A2920B0-132D-42BB-BEC6-3B50712113B4}"/>
  </bookViews>
  <sheets>
    <sheet name="Anexo No. 8 Ejecución 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hidden="1">#REF!</definedName>
    <definedName name="ANEXO" localSheetId="0" hidden="1">'[1]Inversión total en programas'!$A$50:$IV$50,'[1]Inversión total en programas'!$A$60:$IV$63</definedName>
    <definedName name="ANEXO" hidden="1">'[2]Inversión total en programas'!$A$50:$IV$50,'[2]Inversión total en programas'!$A$60:$IV$63</definedName>
    <definedName name="AR">'[3]Anexo 1 Minagricultura'!#REF!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 localSheetId="0">'[4]Anexo 1 Minagricultura'!#REF!</definedName>
    <definedName name="cabezas">'[5]Anexo 1 Minagricultura'!#REF!</definedName>
    <definedName name="CABEZAS_PROYEC">'[3]Anexo 1 Minagricultura'!#REF!</definedName>
    <definedName name="CONTRATOS">#REF!</definedName>
    <definedName name="CUOTAPPC2005">'[6]Anexo 1'!#REF!</definedName>
    <definedName name="CUOTAPPC2013">'[6]Anexo 1'!#REF!</definedName>
    <definedName name="CUOTAPPC203">'[6]Anexo 1'!#REF!</definedName>
    <definedName name="DIAG_PPC">#REF!</definedName>
    <definedName name="DIRECCION">[7]consecutivo!$M$9:$M$13</definedName>
    <definedName name="DISTRIBUIDOR">#REF!</definedName>
    <definedName name="Dólar">#REF!</definedName>
    <definedName name="eeeee">'[6]Ejecución ingresos 2023'!#REF!</definedName>
    <definedName name="EPPC">'[6]Anexo 1'!$C$50</definedName>
    <definedName name="Euro">#REF!</definedName>
    <definedName name="FDGFDG">#REF!</definedName>
    <definedName name="FECHA_DE_RECIBIDO" localSheetId="0">[8]BASE!$E$3:$E$177</definedName>
    <definedName name="FECHA_DE_RECIBIDO">[9]BASE!$E$3:$E$177</definedName>
    <definedName name="FOMENTO">'[6]Anexo 1'!$C$49</definedName>
    <definedName name="FOMENTOS" localSheetId="0">'[10]Anexo 1 Minagricultura'!$C$51</definedName>
    <definedName name="FOMENTOS">'[11]Anexo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'[6]Anexo 1'!$D$11</definedName>
    <definedName name="RESERV_FUTU">#REF!</definedName>
    <definedName name="Resumeningresos" hidden="1">'[12]Inversión total en programas'!$A$50:$IV$50,'[12]Inversión total en programas'!$A$60:$IV$63</definedName>
    <definedName name="saldo">'[6]Ejecución ingresos 2023'!#REF!</definedName>
    <definedName name="saldos">'[6]Ejecución ingresos 2023'!#REF!</definedName>
    <definedName name="SUPERA2004">'[6]Anexo 1'!#REF!</definedName>
    <definedName name="SUPERA2005">'[6]Anexo 1'!#REF!</definedName>
    <definedName name="SUPERA2010" localSheetId="0">'[13]Anexo 1 Minagricultura'!$C$21</definedName>
    <definedName name="SUPERA2010">'[14]Anexo 1 Minagricultura'!$C$21</definedName>
    <definedName name="SUPERA2012">'[6]Anexo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'[6]Anexo 1'!$D$28</definedName>
    <definedName name="xx" localSheetId="0">[15]Ingresos!$C$19</definedName>
    <definedName name="xx">[16]Ingresos!$C$19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'[17]Ingresos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2" i="1" l="1"/>
  <c r="B91" i="1"/>
  <c r="B90" i="1"/>
  <c r="B89" i="1"/>
  <c r="B88" i="1"/>
  <c r="B87" i="1"/>
  <c r="B86" i="1"/>
  <c r="B85" i="1"/>
  <c r="B84" i="1"/>
  <c r="B83" i="1"/>
  <c r="B82" i="1"/>
  <c r="B81" i="1"/>
  <c r="J80" i="1"/>
  <c r="H80" i="1"/>
  <c r="B79" i="1"/>
  <c r="B78" i="1"/>
  <c r="B77" i="1"/>
  <c r="B76" i="1"/>
  <c r="B75" i="1"/>
  <c r="B74" i="1"/>
  <c r="B73" i="1"/>
  <c r="B72" i="1"/>
  <c r="B71" i="1"/>
  <c r="B70" i="1"/>
  <c r="B69" i="1"/>
  <c r="B68" i="1"/>
  <c r="B51" i="1"/>
  <c r="B50" i="1"/>
  <c r="B48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29" i="1"/>
  <c r="B28" i="1"/>
  <c r="B27" i="1"/>
  <c r="B26" i="1"/>
  <c r="B25" i="1"/>
  <c r="B24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<sst xmlns="http://schemas.openxmlformats.org/spreadsheetml/2006/main" count="45" uniqueCount="45">
  <si>
    <t>MINISTERIO DE AGRICULTURA Y DESARROLLO RURAL
FORMATO EJECUCIÓN PRESUPUESTAL ACUMULADA DE INGRESOS,  GASTOS DE FUNCIONAMIENTO (INCLUYE CONTRAPRESTACIÓN POR ADMINISTRACIÓN) E INVERSIÓN
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</si>
  <si>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</si>
  <si>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</si>
  <si>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</si>
  <si>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</si>
  <si>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</si>
  <si>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</si>
  <si>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8</t>
  </si>
  <si>
    <t>Cifras Expresadas en Pesos Colombianos</t>
  </si>
  <si>
    <t>CONCEPTO</t>
  </si>
  <si>
    <t>PRESUPUESTO AJUSTADO AÑO ACTUAL</t>
  </si>
  <si>
    <t>EJECUTADO DE ENERO A MARZO</t>
  </si>
  <si>
    <t>% EJECUCIÓN
ENERO A JUNIO</t>
  </si>
  <si>
    <t>EJECUTADO DE ENERO A JUNIO</t>
  </si>
  <si>
    <t>% EJECUCIÓN DE ENERO A JUNIO</t>
  </si>
  <si>
    <t>EJECUTADO DE ENERO A SEPTIEMBRE</t>
  </si>
  <si>
    <t>% EJECUCIÓN DE ENERO A SEPTIEMBRE</t>
  </si>
  <si>
    <t>EJECUTADO DE ENERO A DICIEMBRE</t>
  </si>
  <si>
    <t>% EJECUCIÓN DE ENERO A DICIEMBRE</t>
  </si>
  <si>
    <t>GASTOS DE FUNCIONAMIENTO</t>
  </si>
  <si>
    <t>GASTOS DE ADMINISTRACIÓN</t>
  </si>
  <si>
    <t>SERVICIOS PERSONALES (*)</t>
  </si>
  <si>
    <t>ADQUSICIÓN DE BIENES Y SERVICIOS (GASTOS GENERALES)  (*)</t>
  </si>
  <si>
    <t>GASTOS ADMINISTRATIVOS DE RECAUDO</t>
  </si>
  <si>
    <t>CONTRAPRESTACIÓN POR ADMINISTRACIÓN</t>
  </si>
  <si>
    <t>GASTOS DE INVERSIÓN</t>
  </si>
  <si>
    <t>GASTOS DE INVERSIÓN EJECUTADOS DIRECTAMENTE POR LA ADMINISTRACIÓN</t>
  </si>
  <si>
    <t>SERVICIOS PERSONALES</t>
  </si>
  <si>
    <t>Sueldos</t>
  </si>
  <si>
    <t>Auxilio de transporte</t>
  </si>
  <si>
    <t>Vacaciones</t>
  </si>
  <si>
    <t>Prima legal</t>
  </si>
  <si>
    <t xml:space="preserve">Dotación y suministro </t>
  </si>
  <si>
    <t>Cesantías</t>
  </si>
  <si>
    <t>Intereses de cesantías</t>
  </si>
  <si>
    <t>Seguros y/o fondos privados</t>
  </si>
  <si>
    <t>Caja de compensación</t>
  </si>
  <si>
    <t>Aportes ICBF</t>
  </si>
  <si>
    <t>Aportes SENA</t>
  </si>
  <si>
    <t>ADQUSICIÓN DE BIENES Y SERVICIOS (GASTOS GENERALES)</t>
  </si>
  <si>
    <t xml:space="preserve">PROGRAMAS Y PROYECTOS </t>
  </si>
  <si>
    <t>TOTAL GASTOS DE FUNCIONAMIENTO, CUOTA ADMON E INVERSIÓN</t>
  </si>
  <si>
    <t>RESERVA PARA FUTUROS GASTOS DE FUNCIONAMIENTO  E INVERSIÓN</t>
  </si>
  <si>
    <t>TOTAL FONDOS DE EMERGENCIA FNP Y EPPC</t>
  </si>
  <si>
    <t xml:space="preserve">TOTAL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</si>
</sst>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9" fontId="2" fillId="0" borderId="0" xfId="2" applyFont="1"/>
    <xf numFmtId="10" fontId="2" fillId="0" borderId="0" xfId="2" applyNumberFormat="1" applyFont="1" applyAlignment="1">
      <alignment horizontal="center"/>
    </xf>
    <xf numFmtId="0" fontId="2" fillId="0" borderId="12" xfId="0" applyFont="1" applyBorder="1"/>
    <xf numFmtId="0" fontId="3" fillId="0" borderId="0" xfId="0" applyFont="1"/>
    <xf numFmtId="0" fontId="5" fillId="0" borderId="0" xfId="3" applyFont="1" applyAlignment="1">
      <alignment vertical="center" wrapText="1"/>
    </xf>
    <xf numFmtId="10" fontId="5" fillId="0" borderId="0" xfId="3" applyNumberFormat="1" applyFont="1" applyAlignment="1">
      <alignment horizontal="center" vertical="center" wrapText="1"/>
    </xf>
    <xf numFmtId="0" fontId="3" fillId="0" borderId="0" xfId="3" applyFont="1" applyAlignment="1">
      <alignment vertical="center" wrapText="1"/>
    </xf>
    <xf numFmtId="14" fontId="3" fillId="0" borderId="0" xfId="3" applyNumberFormat="1" applyFont="1" applyAlignment="1">
      <alignment vertical="center" wrapText="1"/>
    </xf>
    <xf numFmtId="0" fontId="2" fillId="2" borderId="0" xfId="0" applyFont="1" applyFill="1"/>
    <xf numFmtId="10" fontId="2" fillId="0" borderId="0" xfId="0" applyNumberFormat="1" applyFont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6" fillId="4" borderId="14" xfId="2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9" fontId="6" fillId="5" borderId="14" xfId="2" applyFont="1" applyFill="1" applyBorder="1" applyAlignment="1">
      <alignment horizontal="center" vertical="center" wrapText="1"/>
    </xf>
    <xf numFmtId="165" fontId="6" fillId="3" borderId="16" xfId="4" applyNumberFormat="1" applyFont="1" applyFill="1" applyBorder="1" applyAlignment="1">
      <alignment vertical="center" wrapText="1"/>
    </xf>
    <xf numFmtId="10" fontId="6" fillId="3" borderId="16" xfId="2" applyNumberFormat="1" applyFont="1" applyFill="1" applyBorder="1" applyAlignment="1">
      <alignment horizontal="center" vertical="center" wrapText="1"/>
    </xf>
    <xf numFmtId="164" fontId="6" fillId="3" borderId="16" xfId="4" applyFont="1" applyFill="1" applyBorder="1" applyAlignment="1">
      <alignment vertical="center" wrapText="1"/>
    </xf>
    <xf numFmtId="165" fontId="7" fillId="0" borderId="16" xfId="4" applyNumberFormat="1" applyFont="1" applyBorder="1" applyAlignment="1">
      <alignment horizontal="center" vertical="center" wrapText="1"/>
    </xf>
    <xf numFmtId="10" fontId="6" fillId="3" borderId="16" xfId="2" applyNumberFormat="1" applyFont="1" applyFill="1" applyBorder="1" applyAlignment="1">
      <alignment horizontal="center"/>
    </xf>
    <xf numFmtId="164" fontId="7" fillId="0" borderId="16" xfId="4" applyFont="1" applyBorder="1" applyAlignment="1">
      <alignment vertical="center" wrapText="1"/>
    </xf>
    <xf numFmtId="9" fontId="6" fillId="3" borderId="16" xfId="2" applyFont="1" applyFill="1" applyBorder="1" applyAlignment="1">
      <alignment horizontal="center" vertical="center" wrapText="1"/>
    </xf>
    <xf numFmtId="0" fontId="6" fillId="3" borderId="17" xfId="0" applyFont="1" applyFill="1" applyBorder="1"/>
    <xf numFmtId="165" fontId="6" fillId="3" borderId="16" xfId="4" applyNumberFormat="1" applyFont="1" applyFill="1" applyBorder="1"/>
    <xf numFmtId="164" fontId="6" fillId="3" borderId="16" xfId="4" applyFont="1" applyFill="1" applyBorder="1"/>
    <xf numFmtId="0" fontId="6" fillId="0" borderId="17" xfId="0" applyFont="1" applyBorder="1"/>
    <xf numFmtId="165" fontId="7" fillId="0" borderId="16" xfId="4" applyNumberFormat="1" applyFont="1" applyBorder="1"/>
    <xf numFmtId="164" fontId="7" fillId="0" borderId="16" xfId="4" applyFont="1" applyBorder="1"/>
    <xf numFmtId="9" fontId="6" fillId="2" borderId="16" xfId="2" applyFont="1" applyFill="1" applyBorder="1" applyAlignment="1">
      <alignment horizontal="center" vertical="center" wrapText="1"/>
    </xf>
    <xf numFmtId="10" fontId="6" fillId="2" borderId="16" xfId="2" applyNumberFormat="1" applyFont="1" applyFill="1" applyBorder="1" applyAlignment="1">
      <alignment horizontal="center" vertical="center" wrapText="1"/>
    </xf>
    <xf numFmtId="164" fontId="7" fillId="3" borderId="16" xfId="4" applyFont="1" applyFill="1" applyBorder="1"/>
    <xf numFmtId="164" fontId="2" fillId="0" borderId="0" xfId="0" applyNumberFormat="1" applyFont="1"/>
    <xf numFmtId="9" fontId="6" fillId="3" borderId="16" xfId="2" applyFont="1" applyFill="1" applyBorder="1"/>
    <xf numFmtId="0" fontId="8" fillId="0" borderId="17" xfId="3" applyFont="1" applyBorder="1" applyAlignment="1">
      <alignment vertical="center" wrapText="1"/>
    </xf>
    <xf numFmtId="165" fontId="7" fillId="0" borderId="16" xfId="4" applyNumberFormat="1" applyFont="1" applyBorder="1" applyAlignment="1">
      <alignment vertical="center" wrapText="1"/>
    </xf>
    <xf numFmtId="10" fontId="7" fillId="0" borderId="16" xfId="2" applyNumberFormat="1" applyFont="1" applyBorder="1" applyAlignment="1">
      <alignment horizontal="center"/>
    </xf>
    <xf numFmtId="9" fontId="7" fillId="0" borderId="16" xfId="2" applyFont="1" applyBorder="1"/>
    <xf numFmtId="164" fontId="7" fillId="3" borderId="16" xfId="4" applyFont="1" applyFill="1" applyBorder="1" applyAlignment="1">
      <alignment vertical="center" wrapText="1"/>
    </xf>
    <xf numFmtId="9" fontId="7" fillId="3" borderId="16" xfId="2" applyFont="1" applyFill="1" applyBorder="1"/>
    <xf numFmtId="0" fontId="7" fillId="2" borderId="17" xfId="0" applyFont="1" applyFill="1" applyBorder="1"/>
    <xf numFmtId="0" fontId="7" fillId="0" borderId="17" xfId="0" applyFont="1" applyBorder="1"/>
    <xf numFmtId="10" fontId="7" fillId="0" borderId="16" xfId="2" applyNumberFormat="1" applyFont="1" applyFill="1" applyBorder="1" applyAlignment="1">
      <alignment horizontal="center"/>
    </xf>
    <xf numFmtId="9" fontId="7" fillId="0" borderId="16" xfId="2" applyFont="1" applyFill="1" applyBorder="1"/>
    <xf numFmtId="0" fontId="6" fillId="2" borderId="17" xfId="0" applyFont="1" applyFill="1" applyBorder="1"/>
    <xf numFmtId="0" fontId="6" fillId="3" borderId="17" xfId="0" applyFont="1" applyFill="1" applyBorder="1" applyAlignment="1">
      <alignment wrapText="1"/>
    </xf>
    <xf numFmtId="0" fontId="5" fillId="3" borderId="17" xfId="3" applyFont="1" applyFill="1" applyBorder="1" applyAlignment="1">
      <alignment vertical="center" wrapText="1"/>
    </xf>
    <xf numFmtId="165" fontId="6" fillId="3" borderId="16" xfId="4" applyNumberFormat="1" applyFont="1" applyFill="1" applyBorder="1" applyAlignment="1">
      <alignment horizontal="center" vertical="center" wrapText="1"/>
    </xf>
    <xf numFmtId="10" fontId="6" fillId="3" borderId="16" xfId="2" applyNumberFormat="1" applyFont="1" applyFill="1" applyBorder="1" applyAlignment="1">
      <alignment horizontal="center" vertical="center"/>
    </xf>
    <xf numFmtId="0" fontId="5" fillId="0" borderId="17" xfId="3" applyFont="1" applyBorder="1" applyAlignment="1">
      <alignment vertical="center" wrapText="1"/>
    </xf>
    <xf numFmtId="165" fontId="6" fillId="0" borderId="16" xfId="4" applyNumberFormat="1" applyFont="1" applyBorder="1" applyAlignment="1">
      <alignment horizontal="center" vertical="center" wrapText="1"/>
    </xf>
    <xf numFmtId="10" fontId="6" fillId="0" borderId="16" xfId="2" applyNumberFormat="1" applyFont="1" applyBorder="1" applyAlignment="1">
      <alignment horizontal="center" vertical="center"/>
    </xf>
    <xf numFmtId="10" fontId="7" fillId="0" borderId="16" xfId="2" applyNumberFormat="1" applyFont="1" applyBorder="1" applyAlignment="1">
      <alignment horizontal="center" vertical="center"/>
    </xf>
    <xf numFmtId="10" fontId="7" fillId="0" borderId="16" xfId="2" applyNumberFormat="1" applyFont="1" applyFill="1" applyBorder="1" applyAlignment="1">
      <alignment horizontal="center" vertical="center"/>
    </xf>
    <xf numFmtId="164" fontId="6" fillId="0" borderId="16" xfId="4" applyFont="1" applyBorder="1" applyAlignment="1">
      <alignment vertical="center" wrapText="1"/>
    </xf>
    <xf numFmtId="9" fontId="6" fillId="0" borderId="16" xfId="2" applyFont="1" applyBorder="1"/>
    <xf numFmtId="165" fontId="7" fillId="0" borderId="16" xfId="4" applyNumberFormat="1" applyFont="1" applyFill="1" applyBorder="1" applyAlignment="1">
      <alignment horizontal="center" vertical="center" wrapText="1"/>
    </xf>
    <xf numFmtId="165" fontId="6" fillId="0" borderId="16" xfId="4" applyNumberFormat="1" applyFont="1" applyFill="1" applyBorder="1" applyAlignment="1">
      <alignment horizontal="center" vertical="center" wrapText="1"/>
    </xf>
    <xf numFmtId="165" fontId="7" fillId="0" borderId="16" xfId="4" applyNumberFormat="1" applyFont="1" applyBorder="1" applyAlignment="1">
      <alignment horizontal="center" vertical="center"/>
    </xf>
    <xf numFmtId="164" fontId="6" fillId="0" borderId="16" xfId="4" applyFont="1" applyBorder="1"/>
    <xf numFmtId="165" fontId="6" fillId="3" borderId="16" xfId="4" applyNumberFormat="1" applyFont="1" applyFill="1" applyBorder="1" applyAlignment="1">
      <alignment horizontal="center" vertical="center"/>
    </xf>
    <xf numFmtId="10" fontId="3" fillId="3" borderId="16" xfId="2" applyNumberFormat="1" applyFont="1" applyFill="1" applyBorder="1" applyAlignment="1">
      <alignment horizontal="center" vertical="center"/>
    </xf>
    <xf numFmtId="9" fontId="2" fillId="3" borderId="16" xfId="2" applyFont="1" applyFill="1" applyBorder="1"/>
    <xf numFmtId="0" fontId="6" fillId="2" borderId="17" xfId="0" applyFont="1" applyFill="1" applyBorder="1" applyAlignment="1">
      <alignment wrapText="1"/>
    </xf>
    <xf numFmtId="165" fontId="6" fillId="0" borderId="16" xfId="4" applyNumberFormat="1" applyFont="1" applyFill="1" applyBorder="1" applyAlignment="1">
      <alignment horizontal="center" vertical="center"/>
    </xf>
    <xf numFmtId="10" fontId="6" fillId="0" borderId="16" xfId="2" applyNumberFormat="1" applyFont="1" applyFill="1" applyBorder="1" applyAlignment="1">
      <alignment horizontal="center" vertical="center"/>
    </xf>
    <xf numFmtId="164" fontId="6" fillId="0" borderId="16" xfId="4" applyFont="1" applyFill="1" applyBorder="1"/>
    <xf numFmtId="9" fontId="6" fillId="0" borderId="16" xfId="2" applyFont="1" applyFill="1" applyBorder="1"/>
    <xf numFmtId="10" fontId="3" fillId="0" borderId="16" xfId="2" applyNumberFormat="1" applyFont="1" applyFill="1" applyBorder="1" applyAlignment="1">
      <alignment horizontal="center" vertical="center"/>
    </xf>
    <xf numFmtId="9" fontId="3" fillId="0" borderId="16" xfId="2" applyFont="1" applyFill="1" applyBorder="1"/>
    <xf numFmtId="0" fontId="6" fillId="3" borderId="18" xfId="0" applyFont="1" applyFill="1" applyBorder="1" applyAlignment="1">
      <alignment wrapText="1"/>
    </xf>
    <xf numFmtId="165" fontId="6" fillId="3" borderId="19" xfId="4" applyNumberFormat="1" applyFont="1" applyFill="1" applyBorder="1" applyAlignment="1">
      <alignment horizontal="center" vertical="center"/>
    </xf>
    <xf numFmtId="10" fontId="3" fillId="3" borderId="19" xfId="2" applyNumberFormat="1" applyFont="1" applyFill="1" applyBorder="1" applyAlignment="1">
      <alignment horizontal="center" vertical="center"/>
    </xf>
    <xf numFmtId="164" fontId="6" fillId="3" borderId="19" xfId="4" applyFont="1" applyFill="1" applyBorder="1"/>
    <xf numFmtId="9" fontId="3" fillId="3" borderId="19" xfId="2" applyFont="1" applyFill="1" applyBorder="1"/>
    <xf numFmtId="43" fontId="2" fillId="0" borderId="0" xfId="0" applyNumberFormat="1" applyFont="1"/>
    <xf numFmtId="166" fontId="2" fillId="0" borderId="0" xfId="1" applyNumberFormat="1" applyFont="1"/>
    <xf numFmtId="166" fontId="2" fillId="0" borderId="0" xfId="2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</cellXfs>
  <cellStyles count="5">
    <cellStyle name="Millares" xfId="1" builtinId="3"/>
    <cellStyle name="Millares 2 2" xfId="4" xr:uid="{872B502C-F6BD-474C-BFD0-C5B38AA14E8A}"/>
    <cellStyle name="Normal" xfId="0" builtinId="0"/>
    <cellStyle name="Normal 2 2 2" xfId="3" xr:uid="{4C2C87ED-A07C-4DFA-B69A-5ECF8423042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603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7AAEE46-AC89-4EFC-B4F8-2C0656917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821530" y="204787"/>
          <a:ext cx="1431019" cy="45603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0</xdr:colOff>
      <xdr:row>0</xdr:row>
      <xdr:rowOff>190500</xdr:rowOff>
    </xdr:from>
    <xdr:to>
      <xdr:col>11</xdr:col>
      <xdr:colOff>689585</xdr:colOff>
      <xdr:row>6</xdr:row>
      <xdr:rowOff>34145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6DB30-D3F6-4B83-A420-8691D8DD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180975"/>
          <a:ext cx="689585" cy="948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CONTABILIDAD\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PTO%20FONDO%202010\Presupuesto%202010%20versi&#243;n%203\PRESUPUESTO%2010%203a%20%20versi&#243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JefeControlRegional\Presupuesto%202008\Presupuesto%20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cuerdos%20presupuestales/Preliminares/Anexo%20acuerdos%203-4%202025.xlsx" TargetMode="External"/><Relationship Id="rId2" Type="http://schemas.openxmlformats.org/officeDocument/2006/relationships/externalLinkPath" Target="file:///Z:\A&#241;o%202026\Acuerdos%20presupuestales\Preliminares\Anexo%20acuerdos%203-4%202025.xlsx" TargetMode="External"/><Relationship Id="rId1" Type="http://schemas.openxmlformats.org/officeDocument/2006/relationships/externalLinkPath" Target="/A&#241;o%202026/Acuerdos%20presupuestales/Preliminares/Anexo%20acuerdos%203-4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A&#241;o%202010\MANEJO%20PTO%202010\PRESUPUESTO%20INGRESOS%20ESTIMADO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2011\Presentaciones\COMITES%20PPC\DESPACHOS%20BIOLOGICO%20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s PPC"/>
      <sheetName val="Superávit 2006"/>
      <sheetName val="Anexo 2 Minagricultura"/>
      <sheetName val="Anexo 3 Minagricultura"/>
      <sheetName val="Anexo 4 Regionalizacion"/>
      <sheetName val="Funcionamiento"/>
      <sheetName val="NOMINA HONORARIOS 2009 1"/>
      <sheetName val="NOMINA HONORARIOS 2009 2"/>
      <sheetName val="comparativo  alternativas "/>
      <sheetName val="Inversión total en programas"/>
      <sheetName val="MODELO CONTRATISTAS"/>
      <sheetName val="Servicios personal 2005"/>
      <sheetName val="Nómina 2004"/>
    </sheetNames>
    <sheetDataSet>
      <sheetData sheetId="0">
        <row r="51">
          <cell r="C51">
            <v>2168.25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 PPC"/>
      <sheetName val="Ejecución ingresos 2009"/>
      <sheetName val="Ejecución gastos 2009"/>
      <sheetName val="Superavit 2009"/>
      <sheetName val="Anexo 2 "/>
      <sheetName val="Anexo 3 "/>
      <sheetName val="Anexo 4"/>
      <sheetName val="Funcionamiento"/>
      <sheetName val="Nómina y honorarios 2010"/>
      <sheetName val="Comparativo nómina 2009-2010"/>
      <sheetName val="Inversión total en programas"/>
      <sheetName val="MODELO CONTRATISTAS"/>
      <sheetName val="Servicios personal 2005"/>
      <sheetName val="Nómina 2004"/>
      <sheetName val="Hoja1"/>
      <sheetName val="ingresos 2016"/>
    </sheetNames>
    <sheetDataSet>
      <sheetData sheetId="0">
        <row r="21">
          <cell r="C21">
            <v>1344784788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>
        <row r="86">
          <cell r="B86">
            <v>117000000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Superávit 2006"/>
      <sheetName val="Otros ingresos"/>
      <sheetName val="Presupuesto general"/>
      <sheetName val="2004VS2005"/>
      <sheetName val="Escenarios PPC"/>
      <sheetName val="Anexo 2 Minagricultura"/>
      <sheetName val="Anexo 3 Minagricultura"/>
      <sheetName val="Anexo 4 Regionalizacion"/>
      <sheetName val="Funcionamiento"/>
      <sheetName val="Presupuesto de recaudo"/>
      <sheetName val="Inversión total en programas"/>
      <sheetName val="MODELO CONTRATISTAS"/>
      <sheetName val="Servicios personal 2005"/>
      <sheetName val="Nómina 2004"/>
    </sheetNames>
    <sheetDataSet>
      <sheetData sheetId="0">
        <row r="19">
          <cell r="C19">
            <v>2489922289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dicadores"/>
      <sheetName val="Variaciones"/>
      <sheetName val="Ingreso"/>
      <sheetName val="Gasto"/>
      <sheetName val="Rendimientos"/>
      <sheetName val="Superavit 2024 pro"/>
      <sheetName val="Detallado gastos generales"/>
      <sheetName val="Cursos"/>
      <sheetName val="Nómina y honorarios 2025 SM"/>
      <sheetName val="Comparativo nómina 2024-2025"/>
      <sheetName val="Reserva"/>
      <sheetName val="F emergencia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  <sheetName val="G generales"/>
      <sheetName val="proyec cabezas"/>
      <sheetName val="Anexo No. 1 Regionaliza Recaudo"/>
      <sheetName val="Anexo No. 2 Presup Ingr"/>
      <sheetName val="Anexo No. 3 Presupt Gtos MOD"/>
      <sheetName val="Anexo No. 4 Regionaliz ProyectM"/>
      <sheetName val="Nómina y honorarios 2025 IPC"/>
      <sheetName val="Anexo 5 Planta y Equipo 2025"/>
      <sheetName val="Anexo 5 Planta y Equipo 202 inc"/>
      <sheetName val="Anexo 5 Planta y Equipo 202 dif"/>
      <sheetName val="Anexo No. 6 Honorarios"/>
      <sheetName val="Anexo No. 7 Regionaliza Recau"/>
      <sheetName val="Anexo No. 8 Ejecución Ptal"/>
      <sheetName val="Anexo No. 9 Detalle x progr"/>
      <sheetName val="Anexo No. 10 Detalle x proy"/>
      <sheetName val="Anexo No. 11 Regionaliz Proy"/>
      <sheetName val="Anexo No. 12 Ejecucion por Proy"/>
      <sheetName val="Anexo No. 13 Sgto Trimes"/>
      <sheetName val="INGRESO NETO"/>
      <sheetName val="Anexo Ingresos"/>
      <sheetName val="CONCILIACIÓN INGRESOS"/>
      <sheetName val="Ventas EPPC"/>
      <sheetName val="RES"/>
      <sheetName val="FUN"/>
      <sheetName val="01"/>
      <sheetName val="0101"/>
      <sheetName val="0102"/>
      <sheetName val="02"/>
      <sheetName val="0203"/>
      <sheetName val="0204"/>
      <sheetName val="03"/>
      <sheetName val="0305"/>
      <sheetName val="0306"/>
      <sheetName val="0307"/>
      <sheetName val="0408"/>
      <sheetName val="FUN REG"/>
      <sheetName val="0101 REG"/>
      <sheetName val="0102REG"/>
      <sheetName val="0203 REG"/>
      <sheetName val="0204 REG"/>
      <sheetName val="0305 REG"/>
      <sheetName val="0306 REG"/>
      <sheetName val="0307 REG"/>
      <sheetName val="0408 REG"/>
      <sheetName val="Arbol"/>
      <sheetName val="Anexo No. 13 Sgto Trimes P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20">
          <cell r="B20" t="str">
            <v>Sueldos</v>
          </cell>
        </row>
        <row r="21">
          <cell r="B21" t="str">
            <v>Auxilio de transporte</v>
          </cell>
        </row>
        <row r="22">
          <cell r="B22" t="str">
            <v>Vacaciones</v>
          </cell>
        </row>
        <row r="23">
          <cell r="B23" t="str">
            <v>Prima legal</v>
          </cell>
        </row>
        <row r="24">
          <cell r="B24" t="str">
            <v xml:space="preserve">Dotación y suministro </v>
          </cell>
        </row>
        <row r="25">
          <cell r="B25" t="str">
            <v>Cesantías</v>
          </cell>
        </row>
        <row r="26">
          <cell r="B26" t="str">
            <v>Intereses de cesantías</v>
          </cell>
        </row>
        <row r="27">
          <cell r="B27" t="str">
            <v>Seguros y/o fondos privados</v>
          </cell>
        </row>
        <row r="28">
          <cell r="B28" t="str">
            <v>Caja de compensación</v>
          </cell>
        </row>
        <row r="29">
          <cell r="B29" t="str">
            <v>Aportes ICBF</v>
          </cell>
        </row>
        <row r="30">
          <cell r="B30" t="str">
            <v>Aportes SENA</v>
          </cell>
        </row>
        <row r="32">
          <cell r="B32" t="str">
            <v>Muebles, equipos de oficina y software</v>
          </cell>
        </row>
        <row r="33">
          <cell r="B33" t="str">
            <v>Impresos y publicaciones</v>
          </cell>
        </row>
        <row r="34">
          <cell r="B34" t="str">
            <v>Materiales y suministros</v>
          </cell>
        </row>
        <row r="35">
          <cell r="B35" t="str">
            <v>Correo</v>
          </cell>
        </row>
        <row r="36">
          <cell r="B36" t="str">
            <v>Transportes, fletes y acarreos</v>
          </cell>
        </row>
        <row r="37">
          <cell r="B37" t="str">
            <v>Honorarios</v>
          </cell>
        </row>
        <row r="38">
          <cell r="B38" t="str">
            <v xml:space="preserve">Capacitación </v>
          </cell>
        </row>
        <row r="39">
          <cell r="B39" t="str">
            <v xml:space="preserve">Mantenimiento </v>
          </cell>
        </row>
        <row r="40">
          <cell r="B40" t="str">
            <v>Seguros, impuestos y gastos legales</v>
          </cell>
        </row>
        <row r="41">
          <cell r="B41" t="str">
            <v>Comisiones y gastos bancarios</v>
          </cell>
        </row>
        <row r="42">
          <cell r="B42" t="str">
            <v>Gastos de viaje</v>
          </cell>
        </row>
        <row r="43">
          <cell r="B43" t="str">
            <v>Aseo, vigilancia y cafetería</v>
          </cell>
        </row>
        <row r="44">
          <cell r="B44" t="str">
            <v>Servicios públicos</v>
          </cell>
        </row>
        <row r="45">
          <cell r="B45" t="str">
            <v>Arriendos</v>
          </cell>
        </row>
        <row r="46">
          <cell r="B46" t="str">
            <v>Cuota auditaje CGR</v>
          </cell>
        </row>
        <row r="47">
          <cell r="B47" t="str">
            <v>Gastos comisión de fomento</v>
          </cell>
        </row>
        <row r="49">
          <cell r="B49" t="str">
            <v>Control al recaudo</v>
          </cell>
        </row>
        <row r="51">
          <cell r="B51" t="str">
            <v>Contraprestación por Administración FNP</v>
          </cell>
        </row>
        <row r="52">
          <cell r="B52" t="str">
            <v>Contraprestación por Administración EPPC</v>
          </cell>
        </row>
        <row r="84">
          <cell r="B84" t="str">
            <v>IMPULSAR EL DESARROLLO DEL SECTOR PORCÍCOLA HACIA LA FORMALIZACIÓN Y EL USO DE LA INFORMACIÓN ECONÓMICA</v>
          </cell>
        </row>
        <row r="85">
          <cell r="B85" t="str">
            <v>INCREMENTO DEL BENEFICIO FORMAL DE PORCINOS</v>
          </cell>
        </row>
        <row r="86">
          <cell r="B86" t="str">
            <v>GENERACIÓN DE INFORMACIÓN Y ANÁLISIS DE LAS VARIABLES ECONÓMICAS, FINANCIERAS DEL MERCADO NACIONAL E INTERNACIONAL DE LA CARNE DE CERDO.</v>
          </cell>
        </row>
        <row r="87">
          <cell r="B87" t="str">
            <v>INCREMENTO DEL CONSUMO Y LA COMERCIALIZACIÓN DE LA CARNE DE CERDO COLOMBIANA.</v>
          </cell>
        </row>
        <row r="88">
          <cell r="B88" t="str">
            <v>INCREMENTO DEL CONSUMO DE LA CARNE DE CERDO COLOMBIANA.</v>
          </cell>
        </row>
        <row r="89">
          <cell r="B89" t="str">
            <v>INCREMENTO DE LA CAPACIDAD DE COMERCIALIZACIÓN NACIONAL E INTERNACIONAL DE LA CARNE DE CERDO COLOMBIANA.</v>
          </cell>
        </row>
        <row r="90">
          <cell r="B90" t="str">
            <v>FORTALECIMIENTO DE LA PRODUCTIVIDAD Y SANIDAD EN LA INDUSTRIA DE LA CARNE DE CERDO A TRAVÉS DE LA TRANSFERENCIA DE TECNOLOGÍA E INVESTIGACIÓN EN EL SECTOR.</v>
          </cell>
        </row>
        <row r="91">
          <cell r="B91" t="str">
            <v>FORTALECIENDO LA FORMALIZACIÓN, PRODUCTIVIDAD Y SOSTENIBILIDAD EN LAS GRANJAS PORCÍCOLAS Y PLANTAS DE TRANSFORMACIÓN Y PUNTOS DE VENTA DE COLOMBIA.</v>
          </cell>
        </row>
        <row r="92">
          <cell r="B92" t="str">
            <v>PROMOCIÓN DE LA CT+I EN LA CADENA PORCÍCOLA.</v>
          </cell>
        </row>
        <row r="93">
          <cell r="B93" t="str">
            <v>MEJORAMIENTO DEL ESTATUS SANITARIO DE LOS PORCINOS EN COLOMBIA.</v>
          </cell>
        </row>
        <row r="94">
          <cell r="B94" t="str">
            <v>COLOMBIA LIBRE DE LA PESTE PORCINA CLÁSICA EN LA PORCICULTURA.</v>
          </cell>
        </row>
        <row r="95">
          <cell r="B95" t="str">
            <v>COLOMBIA LIBRE DE LA PESTE PORCINA CLÁSICA EN LA PORCICULTURA.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35">
          <cell r="G35">
            <v>13861657105.1315</v>
          </cell>
        </row>
        <row r="86">
          <cell r="B86" t="str">
            <v>Muebles, equipos de oficina y software</v>
          </cell>
        </row>
        <row r="87">
          <cell r="B87" t="str">
            <v>Impresos y publicaciones</v>
          </cell>
        </row>
        <row r="88">
          <cell r="B88" t="str">
            <v>Materiales y suministros</v>
          </cell>
        </row>
        <row r="89">
          <cell r="B89" t="str">
            <v>Correo</v>
          </cell>
        </row>
        <row r="90">
          <cell r="B90" t="str">
            <v>Transportes, fletes y acarreos</v>
          </cell>
        </row>
        <row r="91">
          <cell r="B91" t="str">
            <v>Honorarios</v>
          </cell>
        </row>
        <row r="92">
          <cell r="B92" t="str">
            <v xml:space="preserve">Capacitación  </v>
          </cell>
        </row>
        <row r="94">
          <cell r="B94" t="str">
            <v>Seguros,impuestos y gastos legales</v>
          </cell>
        </row>
        <row r="95">
          <cell r="B95" t="str">
            <v>Comisiones y gastos bancarios</v>
          </cell>
        </row>
        <row r="96">
          <cell r="B96" t="str">
            <v>Gastos de viaje</v>
          </cell>
        </row>
        <row r="98">
          <cell r="B98" t="str">
            <v>Servicios públicos</v>
          </cell>
        </row>
        <row r="99">
          <cell r="B99" t="str">
            <v>Arriendos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Inversión total en programas"/>
      <sheetName val="MODELO CONTRATISTAS"/>
      <sheetName val="Servicios personal 2005"/>
      <sheetName val="Nómina 2004"/>
      <sheetName val="Anexo cierre 2010"/>
      <sheetName val="Anexo 4"/>
      <sheetName val="Anexo 2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2010  LABORATORIOS"/>
      <sheetName val="2011 LABORATORIOS"/>
      <sheetName val="COMPARATIVO POR DOSIS"/>
      <sheetName val="COMPARATIVO POR LABORATORIO"/>
      <sheetName val="Hoja1"/>
      <sheetName val="BRIGADAS"/>
      <sheetName val="COMITÉ"/>
      <sheetName val="DISTRIBUIDOR"/>
      <sheetName val="DEPARTAMENTO"/>
      <sheetName val="CONSOLIDADO GENERAL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40191</v>
          </cell>
        </row>
        <row r="4">
          <cell r="E4">
            <v>40196</v>
          </cell>
        </row>
        <row r="5">
          <cell r="E5">
            <v>40179</v>
          </cell>
        </row>
        <row r="6">
          <cell r="E6">
            <v>40193</v>
          </cell>
        </row>
        <row r="7">
          <cell r="E7">
            <v>40193</v>
          </cell>
        </row>
        <row r="8">
          <cell r="E8">
            <v>40190</v>
          </cell>
        </row>
        <row r="9">
          <cell r="E9">
            <v>40190</v>
          </cell>
        </row>
        <row r="10">
          <cell r="E10">
            <v>40190</v>
          </cell>
        </row>
        <row r="11">
          <cell r="E11">
            <v>40190</v>
          </cell>
        </row>
        <row r="12">
          <cell r="E12">
            <v>40190</v>
          </cell>
        </row>
        <row r="13">
          <cell r="E13">
            <v>40191</v>
          </cell>
        </row>
        <row r="14">
          <cell r="E14">
            <v>40191</v>
          </cell>
        </row>
        <row r="15">
          <cell r="E15">
            <v>40196</v>
          </cell>
        </row>
        <row r="16">
          <cell r="E16">
            <v>40196</v>
          </cell>
        </row>
        <row r="17">
          <cell r="E17">
            <v>40196</v>
          </cell>
        </row>
        <row r="18">
          <cell r="E18">
            <v>40196</v>
          </cell>
        </row>
        <row r="19">
          <cell r="E19">
            <v>40197</v>
          </cell>
        </row>
        <row r="20">
          <cell r="E20">
            <v>40197</v>
          </cell>
        </row>
        <row r="21">
          <cell r="E21">
            <v>40197</v>
          </cell>
        </row>
        <row r="22">
          <cell r="E22">
            <v>40192</v>
          </cell>
        </row>
        <row r="23">
          <cell r="E23">
            <v>40192</v>
          </cell>
        </row>
        <row r="24">
          <cell r="E24">
            <v>40192</v>
          </cell>
        </row>
        <row r="25">
          <cell r="E25">
            <v>40192</v>
          </cell>
        </row>
        <row r="26">
          <cell r="E26">
            <v>40197</v>
          </cell>
        </row>
        <row r="27">
          <cell r="E27">
            <v>40197</v>
          </cell>
        </row>
        <row r="28">
          <cell r="E28">
            <v>40196</v>
          </cell>
        </row>
        <row r="29">
          <cell r="E29">
            <v>40196</v>
          </cell>
        </row>
        <row r="30">
          <cell r="E30">
            <v>40196</v>
          </cell>
        </row>
        <row r="31">
          <cell r="E31">
            <v>40199</v>
          </cell>
        </row>
        <row r="32">
          <cell r="E32">
            <v>40199</v>
          </cell>
        </row>
        <row r="33">
          <cell r="E33">
            <v>40199</v>
          </cell>
        </row>
        <row r="34">
          <cell r="E34">
            <v>40199</v>
          </cell>
        </row>
        <row r="35">
          <cell r="E35">
            <v>40203</v>
          </cell>
        </row>
        <row r="36">
          <cell r="E36">
            <v>40203</v>
          </cell>
        </row>
        <row r="37">
          <cell r="E37">
            <v>40203</v>
          </cell>
        </row>
        <row r="38">
          <cell r="E38">
            <v>40203</v>
          </cell>
        </row>
        <row r="39">
          <cell r="E39">
            <v>40200</v>
          </cell>
        </row>
        <row r="40">
          <cell r="E40">
            <v>40200</v>
          </cell>
        </row>
        <row r="41">
          <cell r="E41">
            <v>40199</v>
          </cell>
        </row>
        <row r="42">
          <cell r="E42">
            <v>40203</v>
          </cell>
        </row>
        <row r="43">
          <cell r="E43">
            <v>40203</v>
          </cell>
        </row>
        <row r="44">
          <cell r="E44">
            <v>40203</v>
          </cell>
        </row>
        <row r="45">
          <cell r="E45">
            <v>40203</v>
          </cell>
        </row>
        <row r="46">
          <cell r="E46">
            <v>40203</v>
          </cell>
        </row>
        <row r="47">
          <cell r="E47">
            <v>40203</v>
          </cell>
        </row>
        <row r="48">
          <cell r="E48">
            <v>40205</v>
          </cell>
        </row>
        <row r="49">
          <cell r="E49">
            <v>40205</v>
          </cell>
        </row>
        <row r="50">
          <cell r="E50">
            <v>40205</v>
          </cell>
        </row>
        <row r="51">
          <cell r="E51">
            <v>40205</v>
          </cell>
        </row>
        <row r="52">
          <cell r="E52">
            <v>40205</v>
          </cell>
        </row>
        <row r="53">
          <cell r="E53">
            <v>40205</v>
          </cell>
        </row>
        <row r="54">
          <cell r="E54">
            <v>40205</v>
          </cell>
        </row>
        <row r="55">
          <cell r="E55">
            <v>40205</v>
          </cell>
        </row>
        <row r="56">
          <cell r="E56">
            <v>40205</v>
          </cell>
        </row>
        <row r="57">
          <cell r="E57">
            <v>40205</v>
          </cell>
        </row>
        <row r="58">
          <cell r="E58">
            <v>40205</v>
          </cell>
        </row>
        <row r="59">
          <cell r="E59">
            <v>40205</v>
          </cell>
        </row>
        <row r="60">
          <cell r="E60">
            <v>40210</v>
          </cell>
        </row>
        <row r="61">
          <cell r="E61">
            <v>40210</v>
          </cell>
        </row>
        <row r="62">
          <cell r="E62">
            <v>40210</v>
          </cell>
        </row>
        <row r="63">
          <cell r="E63">
            <v>40210</v>
          </cell>
        </row>
        <row r="64">
          <cell r="E64">
            <v>40210</v>
          </cell>
        </row>
        <row r="65">
          <cell r="E65">
            <v>40210</v>
          </cell>
        </row>
        <row r="66">
          <cell r="E66">
            <v>40210</v>
          </cell>
        </row>
        <row r="67">
          <cell r="E67">
            <v>40210</v>
          </cell>
        </row>
        <row r="68">
          <cell r="E68">
            <v>40210</v>
          </cell>
        </row>
        <row r="69">
          <cell r="E69">
            <v>40210</v>
          </cell>
        </row>
        <row r="70">
          <cell r="E70">
            <v>40211</v>
          </cell>
        </row>
        <row r="71">
          <cell r="E71">
            <v>40211</v>
          </cell>
        </row>
        <row r="72">
          <cell r="E72">
            <v>40211</v>
          </cell>
        </row>
        <row r="73">
          <cell r="E73">
            <v>40211</v>
          </cell>
        </row>
        <row r="74">
          <cell r="E74">
            <v>40211</v>
          </cell>
        </row>
        <row r="75">
          <cell r="E75">
            <v>40211</v>
          </cell>
        </row>
        <row r="76">
          <cell r="E76">
            <v>40211</v>
          </cell>
        </row>
        <row r="77">
          <cell r="E77">
            <v>40211</v>
          </cell>
        </row>
        <row r="78">
          <cell r="E78">
            <v>40211</v>
          </cell>
        </row>
        <row r="79">
          <cell r="E79">
            <v>40211</v>
          </cell>
        </row>
        <row r="80">
          <cell r="E80">
            <v>40211</v>
          </cell>
        </row>
        <row r="81">
          <cell r="E81">
            <v>40211</v>
          </cell>
        </row>
        <row r="82">
          <cell r="E82">
            <v>40211</v>
          </cell>
        </row>
        <row r="83">
          <cell r="E83">
            <v>40210</v>
          </cell>
        </row>
        <row r="84">
          <cell r="E84">
            <v>40210</v>
          </cell>
        </row>
        <row r="85">
          <cell r="E85">
            <v>40205</v>
          </cell>
        </row>
        <row r="86">
          <cell r="E86">
            <v>40205</v>
          </cell>
        </row>
        <row r="87">
          <cell r="E87">
            <v>40210</v>
          </cell>
        </row>
        <row r="88">
          <cell r="E88">
            <v>40212</v>
          </cell>
        </row>
        <row r="89">
          <cell r="E89">
            <v>40212</v>
          </cell>
        </row>
        <row r="90">
          <cell r="E90">
            <v>40210</v>
          </cell>
        </row>
        <row r="91">
          <cell r="E91">
            <v>40210</v>
          </cell>
        </row>
        <row r="92">
          <cell r="E92">
            <v>40213</v>
          </cell>
        </row>
        <row r="93">
          <cell r="E93">
            <v>40213</v>
          </cell>
        </row>
        <row r="94">
          <cell r="E94">
            <v>40210</v>
          </cell>
        </row>
        <row r="95">
          <cell r="E95">
            <v>40210</v>
          </cell>
        </row>
        <row r="96">
          <cell r="E96">
            <v>40212</v>
          </cell>
        </row>
        <row r="97">
          <cell r="E97">
            <v>40212</v>
          </cell>
        </row>
        <row r="98">
          <cell r="E98">
            <v>40213</v>
          </cell>
        </row>
        <row r="99">
          <cell r="E99">
            <v>40213</v>
          </cell>
        </row>
        <row r="100">
          <cell r="E100">
            <v>40214</v>
          </cell>
        </row>
        <row r="101">
          <cell r="E101">
            <v>40214</v>
          </cell>
        </row>
        <row r="102">
          <cell r="E102">
            <v>40217</v>
          </cell>
        </row>
        <row r="103">
          <cell r="E103">
            <v>40217</v>
          </cell>
        </row>
        <row r="104">
          <cell r="E104">
            <v>40217</v>
          </cell>
        </row>
        <row r="105">
          <cell r="E105">
            <v>40217</v>
          </cell>
        </row>
        <row r="106">
          <cell r="E106">
            <v>40214</v>
          </cell>
        </row>
        <row r="107">
          <cell r="E107">
            <v>40214</v>
          </cell>
        </row>
        <row r="108">
          <cell r="E108">
            <v>40207</v>
          </cell>
        </row>
        <row r="109">
          <cell r="E109">
            <v>40207</v>
          </cell>
        </row>
        <row r="110">
          <cell r="E110">
            <v>40212</v>
          </cell>
        </row>
        <row r="111">
          <cell r="E111">
            <v>40212</v>
          </cell>
        </row>
        <row r="112">
          <cell r="E112">
            <v>40212</v>
          </cell>
        </row>
        <row r="113">
          <cell r="E113">
            <v>40212</v>
          </cell>
        </row>
        <row r="114">
          <cell r="E114">
            <v>40212</v>
          </cell>
        </row>
        <row r="115">
          <cell r="E115">
            <v>40212</v>
          </cell>
        </row>
        <row r="116">
          <cell r="E116">
            <v>40218</v>
          </cell>
        </row>
        <row r="117">
          <cell r="E117">
            <v>40218</v>
          </cell>
        </row>
        <row r="118">
          <cell r="E118">
            <v>40218</v>
          </cell>
        </row>
        <row r="119">
          <cell r="E119">
            <v>40218</v>
          </cell>
        </row>
        <row r="120">
          <cell r="E120">
            <v>40218</v>
          </cell>
        </row>
        <row r="121">
          <cell r="E121">
            <v>40211</v>
          </cell>
        </row>
        <row r="122">
          <cell r="E122">
            <v>40211</v>
          </cell>
        </row>
        <row r="123">
          <cell r="E123">
            <v>40211</v>
          </cell>
        </row>
        <row r="124">
          <cell r="E124">
            <v>40211</v>
          </cell>
        </row>
        <row r="125">
          <cell r="E125">
            <v>40211</v>
          </cell>
        </row>
        <row r="126">
          <cell r="E126">
            <v>40214</v>
          </cell>
        </row>
        <row r="127">
          <cell r="E127">
            <v>40214</v>
          </cell>
        </row>
        <row r="128">
          <cell r="E128">
            <v>40211</v>
          </cell>
        </row>
        <row r="129">
          <cell r="E129">
            <v>40218</v>
          </cell>
        </row>
        <row r="130">
          <cell r="E130">
            <v>40218</v>
          </cell>
        </row>
        <row r="131">
          <cell r="E131">
            <v>40218</v>
          </cell>
        </row>
        <row r="132">
          <cell r="E132">
            <v>40218</v>
          </cell>
        </row>
        <row r="133">
          <cell r="E133">
            <v>40213</v>
          </cell>
        </row>
        <row r="134">
          <cell r="E134">
            <v>40213</v>
          </cell>
        </row>
        <row r="135">
          <cell r="E135">
            <v>40213</v>
          </cell>
        </row>
        <row r="136">
          <cell r="E136">
            <v>40213</v>
          </cell>
        </row>
        <row r="137">
          <cell r="E137">
            <v>40218</v>
          </cell>
        </row>
        <row r="138">
          <cell r="E138">
            <v>40218</v>
          </cell>
        </row>
        <row r="139">
          <cell r="E139">
            <v>40218</v>
          </cell>
        </row>
        <row r="140">
          <cell r="E140">
            <v>40218</v>
          </cell>
        </row>
        <row r="141">
          <cell r="E141">
            <v>40218</v>
          </cell>
        </row>
        <row r="142">
          <cell r="E142">
            <v>40210</v>
          </cell>
        </row>
        <row r="143">
          <cell r="E143">
            <v>40210</v>
          </cell>
        </row>
        <row r="144">
          <cell r="E144">
            <v>40218</v>
          </cell>
        </row>
        <row r="145">
          <cell r="E145">
            <v>40218</v>
          </cell>
        </row>
        <row r="146">
          <cell r="E146">
            <v>40218</v>
          </cell>
        </row>
        <row r="147">
          <cell r="E147">
            <v>40220</v>
          </cell>
        </row>
        <row r="148">
          <cell r="E148">
            <v>40220</v>
          </cell>
        </row>
        <row r="149">
          <cell r="E149">
            <v>40220</v>
          </cell>
        </row>
        <row r="150">
          <cell r="E150">
            <v>40220</v>
          </cell>
        </row>
        <row r="151">
          <cell r="E151">
            <v>40224</v>
          </cell>
        </row>
        <row r="152">
          <cell r="E152">
            <v>40224</v>
          </cell>
        </row>
        <row r="153">
          <cell r="E153">
            <v>40224</v>
          </cell>
        </row>
        <row r="154">
          <cell r="E154">
            <v>40224</v>
          </cell>
        </row>
        <row r="155">
          <cell r="E155">
            <v>40224</v>
          </cell>
        </row>
        <row r="156">
          <cell r="E156">
            <v>40218</v>
          </cell>
        </row>
        <row r="157">
          <cell r="E157">
            <v>40218</v>
          </cell>
        </row>
        <row r="158">
          <cell r="E158">
            <v>40218</v>
          </cell>
        </row>
        <row r="159">
          <cell r="E159">
            <v>40225</v>
          </cell>
        </row>
        <row r="160">
          <cell r="E160">
            <v>40225</v>
          </cell>
        </row>
        <row r="161">
          <cell r="E161">
            <v>40225</v>
          </cell>
        </row>
        <row r="162">
          <cell r="E162">
            <v>40227</v>
          </cell>
        </row>
        <row r="163">
          <cell r="E163">
            <v>40227</v>
          </cell>
        </row>
        <row r="164">
          <cell r="E164">
            <v>40227</v>
          </cell>
        </row>
        <row r="165">
          <cell r="E165">
            <v>40227</v>
          </cell>
        </row>
        <row r="166">
          <cell r="E166">
            <v>40228</v>
          </cell>
        </row>
        <row r="167">
          <cell r="E167">
            <v>40228</v>
          </cell>
        </row>
        <row r="168">
          <cell r="E168">
            <v>40228</v>
          </cell>
        </row>
        <row r="169">
          <cell r="E169">
            <v>40231</v>
          </cell>
        </row>
        <row r="170">
          <cell r="E170">
            <v>40231</v>
          </cell>
        </row>
        <row r="171">
          <cell r="E171">
            <v>40233</v>
          </cell>
        </row>
        <row r="172">
          <cell r="E172">
            <v>40233</v>
          </cell>
        </row>
        <row r="173">
          <cell r="E173">
            <v>40232</v>
          </cell>
        </row>
        <row r="174">
          <cell r="E174">
            <v>40232</v>
          </cell>
        </row>
        <row r="175">
          <cell r="E175">
            <v>40233</v>
          </cell>
        </row>
        <row r="176">
          <cell r="E176">
            <v>40232</v>
          </cell>
        </row>
        <row r="177">
          <cell r="E177">
            <v>40233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E1E0-CD11-434F-A25C-554B23BA633A}">
  <sheetPr>
    <pageSetUpPr fitToPage="1"/>
  </sheetPr>
  <dimension ref="B1:L103"/>
  <sheetViews>
    <sheetView showGridLines="0" tabSelected="1" zoomScale="85" zoomScaleNormal="85" workbookViewId="0">
      <selection activeCell="C10" sqref="C10"/>
    </sheetView>
  </sheetViews>
  <sheetFormatPr baseColWidth="10" defaultColWidth="11.42578125" defaultRowHeight="13.5" x14ac:dyDescent="0.25"/>
  <cols>
    <col min="1" max="1" width="11.42578125" style="1"/>
    <col min="2" max="2" width="60.7109375" style="1" customWidth="1"/>
    <col min="3" max="3" width="24.42578125" style="1" customWidth="1"/>
    <col min="4" max="4" width="23.7109375" style="1" customWidth="1"/>
    <col min="5" max="5" width="18.140625" style="2" customWidth="1"/>
    <col min="6" max="6" width="21.5703125" style="1" customWidth="1"/>
    <col min="7" max="7" width="18.140625" style="3" customWidth="1"/>
    <col min="8" max="8" width="18.140625" style="1" hidden="1" customWidth="1"/>
    <col min="9" max="9" width="18.140625" style="2" hidden="1" customWidth="1"/>
    <col min="10" max="10" width="18.140625" style="1" hidden="1" customWidth="1"/>
    <col min="11" max="11" width="18.140625" style="2" hidden="1" customWidth="1"/>
    <col min="12" max="12" width="32" style="1" customWidth="1"/>
    <col min="13" max="13" width="11.42578125" style="1"/>
    <col min="14" max="14" width="13.28515625" style="1" bestFit="1" customWidth="1"/>
    <col min="15" max="16384" width="11.42578125" style="1"/>
  </cols>
  <sheetData>
    <row r="1" spans="2:12" ht="14.25" thickBot="1" x14ac:dyDescent="0.3"/>
    <row r="2" spans="2:12" ht="15" customHeight="1" x14ac:dyDescent="0.25">
      <c r="B2" s="79" t="s">
        <v>0</v>
      </c>
      <c r="C2" s="80"/>
      <c r="D2" s="80"/>
      <c r="E2" s="80"/>
      <c r="F2" s="80"/>
      <c r="G2" s="80"/>
      <c r="H2" s="80"/>
      <c r="I2" s="80"/>
      <c r="J2" s="80"/>
      <c r="K2" s="81"/>
    </row>
    <row r="3" spans="2:12" x14ac:dyDescent="0.25">
      <c r="B3" s="82"/>
      <c r="C3" s="83"/>
      <c r="D3" s="83"/>
      <c r="E3" s="83"/>
      <c r="F3" s="83"/>
      <c r="G3" s="83"/>
      <c r="H3" s="83"/>
      <c r="I3" s="83"/>
      <c r="J3" s="83"/>
      <c r="K3" s="84"/>
    </row>
    <row r="4" spans="2:12" x14ac:dyDescent="0.25">
      <c r="B4" s="82"/>
      <c r="C4" s="83"/>
      <c r="D4" s="83"/>
      <c r="E4" s="83"/>
      <c r="F4" s="83"/>
      <c r="G4" s="83"/>
      <c r="H4" s="83"/>
      <c r="I4" s="83"/>
      <c r="J4" s="83"/>
      <c r="K4" s="84"/>
    </row>
    <row r="5" spans="2:12" ht="14.25" thickBot="1" x14ac:dyDescent="0.3">
      <c r="B5" s="85"/>
      <c r="C5" s="86"/>
      <c r="D5" s="86"/>
      <c r="E5" s="86"/>
      <c r="F5" s="86"/>
      <c r="G5" s="86"/>
      <c r="H5" s="86"/>
      <c r="I5" s="86"/>
      <c r="J5" s="86"/>
      <c r="K5" s="87"/>
    </row>
    <row r="6" spans="2:12" ht="15.75" customHeight="1" thickBot="1" x14ac:dyDescent="0.3">
      <c r="B6" s="88" t="s">
        <v>1</v>
      </c>
      <c r="C6" s="89"/>
      <c r="D6" s="89"/>
      <c r="E6" s="89"/>
      <c r="F6" s="89"/>
      <c r="G6" s="89"/>
      <c r="H6" s="89"/>
      <c r="I6" s="89"/>
      <c r="J6" s="90"/>
      <c r="K6" s="4" t="s">
        <v>2</v>
      </c>
    </row>
    <row r="7" spans="2:12" x14ac:dyDescent="0.25">
      <c r="B7" s="91"/>
      <c r="C7" s="91"/>
      <c r="D7" s="91"/>
      <c r="E7" s="91"/>
      <c r="F7" s="91"/>
      <c r="G7" s="91"/>
      <c r="H7" s="91"/>
      <c r="I7" s="91"/>
      <c r="J7" s="5"/>
      <c r="K7" s="5"/>
    </row>
    <row r="8" spans="2:12" ht="12.75" customHeight="1" x14ac:dyDescent="0.25">
      <c r="B8" s="6" t="s">
        <v>3</v>
      </c>
      <c r="C8" s="92" t="s">
        <v>4</v>
      </c>
      <c r="D8" s="92"/>
      <c r="E8" s="6"/>
      <c r="F8" s="6"/>
      <c r="G8" s="7"/>
      <c r="H8" s="6"/>
      <c r="I8" s="6"/>
      <c r="J8" s="5"/>
      <c r="K8" s="5"/>
    </row>
    <row r="9" spans="2:12" x14ac:dyDescent="0.25">
      <c r="B9" s="6" t="s">
        <v>5</v>
      </c>
      <c r="C9" s="8">
        <v>2026</v>
      </c>
      <c r="E9" s="6"/>
      <c r="F9" s="6"/>
      <c r="G9" s="7"/>
      <c r="H9" s="6"/>
      <c r="I9" s="6"/>
      <c r="J9" s="5"/>
      <c r="K9" s="5"/>
    </row>
    <row r="10" spans="2:12" x14ac:dyDescent="0.25">
      <c r="B10" s="6" t="s">
        <v>6</v>
      </c>
      <c r="C10" s="9">
        <v>46203</v>
      </c>
      <c r="E10" s="6"/>
      <c r="F10" s="6"/>
      <c r="G10" s="7"/>
      <c r="H10" s="6"/>
      <c r="I10" s="6"/>
      <c r="K10" s="1"/>
    </row>
    <row r="11" spans="2:12" x14ac:dyDescent="0.25">
      <c r="D11" s="10"/>
      <c r="E11" s="1"/>
      <c r="G11" s="11"/>
      <c r="I11" s="1"/>
      <c r="K11" s="1"/>
    </row>
    <row r="12" spans="2:12" x14ac:dyDescent="0.25">
      <c r="B12" s="93" t="s">
        <v>7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2:12" ht="12" customHeight="1" thickBot="1" x14ac:dyDescent="0.3">
      <c r="B13" s="94" t="s">
        <v>8</v>
      </c>
      <c r="C13" s="94"/>
      <c r="D13" s="94"/>
      <c r="E13" s="94"/>
      <c r="F13" s="94"/>
      <c r="G13" s="94"/>
      <c r="H13" s="94"/>
      <c r="I13" s="94"/>
      <c r="J13" s="94"/>
      <c r="K13" s="94"/>
    </row>
    <row r="14" spans="2:12" ht="36.75" customHeight="1" x14ac:dyDescent="0.25">
      <c r="B14" s="12" t="s">
        <v>9</v>
      </c>
      <c r="C14" s="12" t="s">
        <v>10</v>
      </c>
      <c r="D14" s="12" t="s">
        <v>11</v>
      </c>
      <c r="E14" s="12" t="s">
        <v>12</v>
      </c>
      <c r="F14" s="12" t="s">
        <v>13</v>
      </c>
      <c r="G14" s="12" t="s">
        <v>14</v>
      </c>
      <c r="H14" s="13" t="s">
        <v>15</v>
      </c>
      <c r="I14" s="14" t="s">
        <v>16</v>
      </c>
      <c r="J14" s="15" t="s">
        <v>17</v>
      </c>
      <c r="K14" s="16" t="s">
        <v>18</v>
      </c>
    </row>
    <row r="15" spans="2:12" ht="15.75" customHeight="1" x14ac:dyDescent="0.25">
      <c r="B15" s="27"/>
      <c r="C15" s="28"/>
      <c r="D15" s="29"/>
      <c r="E15" s="30"/>
      <c r="F15" s="29"/>
      <c r="G15" s="31"/>
      <c r="H15" s="29"/>
      <c r="I15" s="30"/>
      <c r="J15" s="29"/>
      <c r="K15" s="30"/>
    </row>
    <row r="16" spans="2:12" x14ac:dyDescent="0.25">
      <c r="B16" s="24" t="s">
        <v>19</v>
      </c>
      <c r="C16" s="25">
        <v>17984256536.601837</v>
      </c>
      <c r="D16" s="25">
        <v>4010831117</v>
      </c>
      <c r="E16" s="18">
        <v>0.22301901159144913</v>
      </c>
      <c r="F16" s="25">
        <v>8225300599</v>
      </c>
      <c r="G16" s="18">
        <v>0.45736116932383281</v>
      </c>
      <c r="H16" s="32"/>
      <c r="I16" s="23"/>
      <c r="J16" s="32"/>
      <c r="K16" s="23"/>
      <c r="L16" s="33"/>
    </row>
    <row r="17" spans="2:12" x14ac:dyDescent="0.25">
      <c r="B17" s="24" t="s">
        <v>20</v>
      </c>
      <c r="C17" s="25">
        <v>5019115779.6018381</v>
      </c>
      <c r="D17" s="25">
        <v>885727597</v>
      </c>
      <c r="E17" s="18">
        <v>0.17647084384856807</v>
      </c>
      <c r="F17" s="25">
        <v>1912916779</v>
      </c>
      <c r="G17" s="18">
        <v>0.38112625071815937</v>
      </c>
      <c r="H17" s="32"/>
      <c r="I17" s="23"/>
      <c r="J17" s="32"/>
      <c r="K17" s="23"/>
      <c r="L17" s="33"/>
    </row>
    <row r="18" spans="2:12" s="5" customFormat="1" x14ac:dyDescent="0.25">
      <c r="B18" s="24" t="s">
        <v>21</v>
      </c>
      <c r="C18" s="17">
        <v>1364854965</v>
      </c>
      <c r="D18" s="17">
        <v>289167382</v>
      </c>
      <c r="E18" s="21">
        <v>0.2118667473213903</v>
      </c>
      <c r="F18" s="17">
        <v>597566284</v>
      </c>
      <c r="G18" s="21">
        <v>0.43782401744056371</v>
      </c>
      <c r="H18" s="19"/>
      <c r="I18" s="34"/>
      <c r="J18" s="19"/>
      <c r="K18" s="34"/>
      <c r="L18" s="33"/>
    </row>
    <row r="19" spans="2:12" x14ac:dyDescent="0.25">
      <c r="B19" s="35" t="str">
        <f>+'[18]Anexo No. 3 Presupt Gtos MOD'!B20</f>
        <v>Sueldos</v>
      </c>
      <c r="C19" s="36">
        <v>850662299</v>
      </c>
      <c r="D19" s="36">
        <v>189126243</v>
      </c>
      <c r="E19" s="37">
        <v>0.22232822968918245</v>
      </c>
      <c r="F19" s="36">
        <v>389950259</v>
      </c>
      <c r="G19" s="37">
        <v>0.45840783053205464</v>
      </c>
      <c r="H19" s="22"/>
      <c r="I19" s="38"/>
      <c r="J19" s="22"/>
      <c r="K19" s="38"/>
      <c r="L19" s="33"/>
    </row>
    <row r="20" spans="2:12" x14ac:dyDescent="0.25">
      <c r="B20" s="35" t="str">
        <f>+'[18]Anexo No. 3 Presupt Gtos MOD'!B21</f>
        <v>Auxilio de transporte</v>
      </c>
      <c r="C20" s="36">
        <v>24043980</v>
      </c>
      <c r="D20" s="36">
        <v>1818393</v>
      </c>
      <c r="E20" s="37">
        <v>7.5627787080175576E-2</v>
      </c>
      <c r="F20" s="36">
        <v>4442194</v>
      </c>
      <c r="G20" s="37">
        <v>0.18475285705611133</v>
      </c>
      <c r="H20" s="22"/>
      <c r="I20" s="38"/>
      <c r="J20" s="22"/>
      <c r="K20" s="38"/>
      <c r="L20" s="33"/>
    </row>
    <row r="21" spans="2:12" x14ac:dyDescent="0.25">
      <c r="B21" s="35" t="str">
        <f>+'[18]Anexo No. 3 Presupt Gtos MOD'!B22</f>
        <v>Vacaciones</v>
      </c>
      <c r="C21" s="36">
        <v>45123417</v>
      </c>
      <c r="D21" s="36">
        <v>8105383</v>
      </c>
      <c r="E21" s="37">
        <v>0.17962697727434959</v>
      </c>
      <c r="F21" s="36">
        <v>16022736</v>
      </c>
      <c r="G21" s="37">
        <v>0.35508693856229906</v>
      </c>
      <c r="H21" s="22"/>
      <c r="I21" s="38"/>
      <c r="J21" s="22"/>
      <c r="K21" s="38"/>
      <c r="L21" s="33"/>
    </row>
    <row r="22" spans="2:12" x14ac:dyDescent="0.25">
      <c r="B22" s="35" t="str">
        <f>+'[18]Anexo No. 3 Presupt Gtos MOD'!B23</f>
        <v>Prima legal</v>
      </c>
      <c r="C22" s="36">
        <v>75205713</v>
      </c>
      <c r="D22" s="36">
        <v>16245713</v>
      </c>
      <c r="E22" s="37">
        <v>0.21601700658033784</v>
      </c>
      <c r="F22" s="36">
        <v>32930639</v>
      </c>
      <c r="G22" s="37">
        <v>0.43787416788402767</v>
      </c>
      <c r="H22" s="22"/>
      <c r="I22" s="38"/>
      <c r="J22" s="22"/>
      <c r="K22" s="38"/>
      <c r="L22" s="33"/>
    </row>
    <row r="23" spans="2:12" x14ac:dyDescent="0.25">
      <c r="B23" s="35" t="str">
        <f>+'[18]Anexo No. 3 Presupt Gtos MOD'!B24</f>
        <v xml:space="preserve">Dotación y suministro </v>
      </c>
      <c r="C23" s="36">
        <v>7540625</v>
      </c>
      <c r="D23" s="36">
        <v>0</v>
      </c>
      <c r="E23" s="37">
        <v>0</v>
      </c>
      <c r="F23" s="36">
        <v>1200000</v>
      </c>
      <c r="G23" s="37">
        <v>0.15913800248653129</v>
      </c>
      <c r="H23" s="22"/>
      <c r="I23" s="38"/>
      <c r="J23" s="22"/>
      <c r="K23" s="38"/>
      <c r="L23" s="33"/>
    </row>
    <row r="24" spans="2:12" x14ac:dyDescent="0.25">
      <c r="B24" s="35" t="str">
        <f>+'[18]Anexo No. 3 Presupt Gtos MOD'!B25</f>
        <v>Cesantías</v>
      </c>
      <c r="C24" s="36">
        <v>75205713</v>
      </c>
      <c r="D24" s="36">
        <v>16245713</v>
      </c>
      <c r="E24" s="37">
        <v>0.21601700658033784</v>
      </c>
      <c r="F24" s="36">
        <v>32178439</v>
      </c>
      <c r="G24" s="37">
        <v>0.42787226816132973</v>
      </c>
      <c r="H24" s="22"/>
      <c r="I24" s="38"/>
      <c r="J24" s="22"/>
      <c r="K24" s="38"/>
      <c r="L24" s="33"/>
    </row>
    <row r="25" spans="2:12" x14ac:dyDescent="0.25">
      <c r="B25" s="35" t="str">
        <f>+'[18]Anexo No. 3 Presupt Gtos MOD'!B26</f>
        <v>Intereses de cesantías</v>
      </c>
      <c r="C25" s="36">
        <v>9024686</v>
      </c>
      <c r="D25" s="36">
        <v>1864399</v>
      </c>
      <c r="E25" s="37">
        <v>0.20658879433589158</v>
      </c>
      <c r="F25" s="36">
        <v>3719939</v>
      </c>
      <c r="G25" s="37">
        <v>0.41219594787009767</v>
      </c>
      <c r="H25" s="22"/>
      <c r="I25" s="38"/>
      <c r="J25" s="22"/>
      <c r="K25" s="38"/>
      <c r="L25" s="33"/>
    </row>
    <row r="26" spans="2:12" x14ac:dyDescent="0.25">
      <c r="B26" s="35" t="str">
        <f>+'[18]Anexo No. 3 Presupt Gtos MOD'!B27</f>
        <v>Seguros y/o fondos privados</v>
      </c>
      <c r="C26" s="36">
        <v>193420224</v>
      </c>
      <c r="D26" s="36">
        <v>40286938</v>
      </c>
      <c r="E26" s="37">
        <v>0.20828710238697687</v>
      </c>
      <c r="F26" s="36">
        <v>83761678</v>
      </c>
      <c r="G26" s="37">
        <v>0.43305542857814083</v>
      </c>
      <c r="H26" s="22"/>
      <c r="I26" s="38"/>
      <c r="J26" s="22"/>
      <c r="K26" s="38"/>
      <c r="L26" s="33"/>
    </row>
    <row r="27" spans="2:12" x14ac:dyDescent="0.25">
      <c r="B27" s="35" t="str">
        <f>+'[18]Anexo No. 3 Presupt Gtos MOD'!B28</f>
        <v>Caja de compensación</v>
      </c>
      <c r="C27" s="36">
        <v>37612572</v>
      </c>
      <c r="D27" s="36">
        <v>6876400</v>
      </c>
      <c r="E27" s="37">
        <v>0.18282185009841923</v>
      </c>
      <c r="F27" s="36">
        <v>14824900</v>
      </c>
      <c r="G27" s="37">
        <v>0.39414746750102597</v>
      </c>
      <c r="H27" s="22"/>
      <c r="I27" s="38"/>
      <c r="J27" s="22"/>
      <c r="K27" s="38"/>
      <c r="L27" s="33"/>
    </row>
    <row r="28" spans="2:12" x14ac:dyDescent="0.25">
      <c r="B28" s="35" t="str">
        <f>+'[18]Anexo No. 3 Presupt Gtos MOD'!B29</f>
        <v>Aportes ICBF</v>
      </c>
      <c r="C28" s="36">
        <v>28209444</v>
      </c>
      <c r="D28" s="36">
        <v>5158100</v>
      </c>
      <c r="E28" s="37">
        <v>0.18285011218228903</v>
      </c>
      <c r="F28" s="36">
        <v>11119800</v>
      </c>
      <c r="G28" s="37">
        <v>0.39418713817968193</v>
      </c>
      <c r="H28" s="22"/>
      <c r="I28" s="38"/>
      <c r="J28" s="22"/>
      <c r="K28" s="38"/>
      <c r="L28" s="33"/>
    </row>
    <row r="29" spans="2:12" x14ac:dyDescent="0.25">
      <c r="B29" s="35" t="str">
        <f>+'[18]Anexo No. 3 Presupt Gtos MOD'!B30</f>
        <v>Aportes SENA</v>
      </c>
      <c r="C29" s="36">
        <v>18806292</v>
      </c>
      <c r="D29" s="36">
        <v>3440100</v>
      </c>
      <c r="E29" s="37">
        <v>0.18292282178751665</v>
      </c>
      <c r="F29" s="36">
        <v>7415700</v>
      </c>
      <c r="G29" s="37">
        <v>0.39432015625408773</v>
      </c>
      <c r="H29" s="22"/>
      <c r="I29" s="38"/>
      <c r="J29" s="22"/>
      <c r="K29" s="38"/>
      <c r="L29" s="33"/>
    </row>
    <row r="30" spans="2:12" s="5" customFormat="1" x14ac:dyDescent="0.25">
      <c r="B30" s="24" t="s">
        <v>22</v>
      </c>
      <c r="C30" s="25">
        <v>3158557789</v>
      </c>
      <c r="D30" s="25">
        <v>527078669</v>
      </c>
      <c r="E30" s="21">
        <v>0.16687320739725114</v>
      </c>
      <c r="F30" s="25">
        <v>1114377250</v>
      </c>
      <c r="G30" s="21">
        <v>0.35281205044939579</v>
      </c>
      <c r="H30" s="26"/>
      <c r="I30" s="34"/>
      <c r="J30" s="26"/>
      <c r="K30" s="34"/>
      <c r="L30" s="33"/>
    </row>
    <row r="31" spans="2:12" x14ac:dyDescent="0.25">
      <c r="B31" s="35" t="str">
        <f>+'[18]Anexo No. 3 Presupt Gtos MOD'!B32</f>
        <v>Muebles, equipos de oficina y software</v>
      </c>
      <c r="C31" s="36">
        <v>1278643285</v>
      </c>
      <c r="D31" s="36">
        <v>105766694</v>
      </c>
      <c r="E31" s="37">
        <v>8.2717905173998546E-2</v>
      </c>
      <c r="F31" s="36">
        <v>319542793</v>
      </c>
      <c r="G31" s="37">
        <v>0.24990769258996265</v>
      </c>
      <c r="H31" s="22"/>
      <c r="I31" s="38"/>
      <c r="J31" s="22"/>
      <c r="K31" s="38"/>
      <c r="L31" s="33"/>
    </row>
    <row r="32" spans="2:12" x14ac:dyDescent="0.25">
      <c r="B32" s="35" t="str">
        <f>+'[18]Anexo No. 3 Presupt Gtos MOD'!B33</f>
        <v>Impresos y publicaciones</v>
      </c>
      <c r="C32" s="36">
        <v>44136509</v>
      </c>
      <c r="D32" s="36">
        <v>15562490</v>
      </c>
      <c r="E32" s="37">
        <v>0.3525990240868393</v>
      </c>
      <c r="F32" s="36">
        <v>15562490</v>
      </c>
      <c r="G32" s="37">
        <v>0.3525990240868393</v>
      </c>
      <c r="H32" s="22"/>
      <c r="I32" s="38"/>
      <c r="J32" s="22"/>
      <c r="K32" s="38"/>
      <c r="L32" s="33"/>
    </row>
    <row r="33" spans="2:12" x14ac:dyDescent="0.25">
      <c r="B33" s="35" t="str">
        <f>+'[18]Anexo No. 3 Presupt Gtos MOD'!B34</f>
        <v>Materiales y suministros</v>
      </c>
      <c r="C33" s="36">
        <v>39766162</v>
      </c>
      <c r="D33" s="36">
        <v>32327491</v>
      </c>
      <c r="E33" s="37">
        <v>0.81293967972066306</v>
      </c>
      <c r="F33" s="36">
        <v>32327491</v>
      </c>
      <c r="G33" s="37">
        <v>0.81293967972066306</v>
      </c>
      <c r="H33" s="22"/>
      <c r="I33" s="38"/>
      <c r="J33" s="22"/>
      <c r="K33" s="38"/>
      <c r="L33" s="33"/>
    </row>
    <row r="34" spans="2:12" x14ac:dyDescent="0.25">
      <c r="B34" s="35" t="str">
        <f>+'[18]Anexo No. 3 Presupt Gtos MOD'!B35</f>
        <v>Correo</v>
      </c>
      <c r="C34" s="36">
        <v>118938955</v>
      </c>
      <c r="D34" s="36">
        <v>23712747</v>
      </c>
      <c r="E34" s="37">
        <v>0.19936905448681635</v>
      </c>
      <c r="F34" s="36">
        <v>46988531</v>
      </c>
      <c r="G34" s="37">
        <v>0.39506426637092951</v>
      </c>
      <c r="H34" s="22"/>
      <c r="I34" s="38"/>
      <c r="J34" s="22"/>
      <c r="K34" s="38"/>
      <c r="L34" s="33"/>
    </row>
    <row r="35" spans="2:12" x14ac:dyDescent="0.25">
      <c r="B35" s="35" t="str">
        <f>+'[18]Anexo No. 3 Presupt Gtos MOD'!B36</f>
        <v>Transportes, fletes y acarreos</v>
      </c>
      <c r="C35" s="36">
        <v>8399539</v>
      </c>
      <c r="D35" s="36">
        <v>1405200</v>
      </c>
      <c r="E35" s="37">
        <v>0.16729489558891267</v>
      </c>
      <c r="F35" s="36">
        <v>2516700</v>
      </c>
      <c r="G35" s="37">
        <v>0.29962358648492493</v>
      </c>
      <c r="H35" s="22"/>
      <c r="I35" s="38"/>
      <c r="J35" s="22"/>
      <c r="K35" s="38"/>
      <c r="L35" s="33"/>
    </row>
    <row r="36" spans="2:12" x14ac:dyDescent="0.25">
      <c r="B36" s="35" t="str">
        <f>+'[18]Anexo No. 3 Presupt Gtos MOD'!B37</f>
        <v>Honorarios</v>
      </c>
      <c r="C36" s="36">
        <v>929389726</v>
      </c>
      <c r="D36" s="36">
        <v>235523671</v>
      </c>
      <c r="E36" s="37">
        <v>0.25341755391860227</v>
      </c>
      <c r="F36" s="36">
        <v>478607594</v>
      </c>
      <c r="G36" s="37">
        <v>0.51496974908457294</v>
      </c>
      <c r="H36" s="22"/>
      <c r="I36" s="38"/>
      <c r="J36" s="22"/>
      <c r="K36" s="38"/>
      <c r="L36" s="33"/>
    </row>
    <row r="37" spans="2:12" x14ac:dyDescent="0.25">
      <c r="B37" s="35" t="str">
        <f>+'[18]Anexo No. 3 Presupt Gtos MOD'!B38</f>
        <v xml:space="preserve">Capacitación </v>
      </c>
      <c r="C37" s="36">
        <v>44486257</v>
      </c>
      <c r="D37" s="36">
        <v>5223383</v>
      </c>
      <c r="E37" s="37">
        <v>0.1174156549066378</v>
      </c>
      <c r="F37" s="36">
        <v>5223383</v>
      </c>
      <c r="G37" s="37">
        <v>0.1174156549066378</v>
      </c>
      <c r="H37" s="22"/>
      <c r="I37" s="38"/>
      <c r="J37" s="22"/>
      <c r="K37" s="38"/>
      <c r="L37" s="33"/>
    </row>
    <row r="38" spans="2:12" x14ac:dyDescent="0.25">
      <c r="B38" s="35" t="str">
        <f>+'[18]Anexo No. 3 Presupt Gtos MOD'!B39</f>
        <v xml:space="preserve">Mantenimiento </v>
      </c>
      <c r="C38" s="36">
        <v>7992614</v>
      </c>
      <c r="D38" s="36">
        <v>0</v>
      </c>
      <c r="E38" s="37">
        <v>0</v>
      </c>
      <c r="F38" s="36">
        <v>0</v>
      </c>
      <c r="G38" s="37">
        <v>0</v>
      </c>
      <c r="H38" s="22"/>
      <c r="I38" s="38"/>
      <c r="J38" s="22"/>
      <c r="K38" s="38"/>
      <c r="L38" s="33"/>
    </row>
    <row r="39" spans="2:12" x14ac:dyDescent="0.25">
      <c r="B39" s="35" t="str">
        <f>+'[18]Anexo No. 3 Presupt Gtos MOD'!B40</f>
        <v>Seguros, impuestos y gastos legales</v>
      </c>
      <c r="C39" s="36">
        <v>27277016</v>
      </c>
      <c r="D39" s="36">
        <v>3403088</v>
      </c>
      <c r="E39" s="37">
        <v>0.12476027436432197</v>
      </c>
      <c r="F39" s="36">
        <v>7272376</v>
      </c>
      <c r="G39" s="37">
        <v>0.26661186106280832</v>
      </c>
      <c r="H39" s="22"/>
      <c r="I39" s="38"/>
      <c r="J39" s="22"/>
      <c r="K39" s="38"/>
      <c r="L39" s="33"/>
    </row>
    <row r="40" spans="2:12" x14ac:dyDescent="0.25">
      <c r="B40" s="35" t="str">
        <f>+'[18]Anexo No. 3 Presupt Gtos MOD'!B41</f>
        <v>Comisiones y gastos bancarios</v>
      </c>
      <c r="C40" s="36">
        <v>217076331</v>
      </c>
      <c r="D40" s="36">
        <v>69848381</v>
      </c>
      <c r="E40" s="37">
        <v>0.32176875607870853</v>
      </c>
      <c r="F40" s="36">
        <v>134249926</v>
      </c>
      <c r="G40" s="37">
        <v>0.61844571161468542</v>
      </c>
      <c r="H40" s="22"/>
      <c r="I40" s="38"/>
      <c r="J40" s="22"/>
      <c r="K40" s="38"/>
      <c r="L40" s="33"/>
    </row>
    <row r="41" spans="2:12" x14ac:dyDescent="0.25">
      <c r="B41" s="35" t="str">
        <f>+'[18]Anexo No. 3 Presupt Gtos MOD'!B42</f>
        <v>Gastos de viaje</v>
      </c>
      <c r="C41" s="36">
        <v>34018900</v>
      </c>
      <c r="D41" s="36">
        <v>3748066</v>
      </c>
      <c r="E41" s="37">
        <v>0.1101759904053335</v>
      </c>
      <c r="F41" s="36">
        <v>18883269</v>
      </c>
      <c r="G41" s="37">
        <v>0.55508170458186479</v>
      </c>
      <c r="H41" s="22"/>
      <c r="I41" s="38"/>
      <c r="J41" s="22"/>
      <c r="K41" s="38"/>
      <c r="L41" s="33"/>
    </row>
    <row r="42" spans="2:12" x14ac:dyDescent="0.25">
      <c r="B42" s="35" t="str">
        <f>+'[18]Anexo No. 3 Presupt Gtos MOD'!B43</f>
        <v>Aseo, vigilancia y cafetería</v>
      </c>
      <c r="C42" s="36">
        <v>25080676</v>
      </c>
      <c r="D42" s="36">
        <v>0</v>
      </c>
      <c r="E42" s="37">
        <v>0</v>
      </c>
      <c r="F42" s="36">
        <v>0</v>
      </c>
      <c r="G42" s="37">
        <v>0</v>
      </c>
      <c r="H42" s="22"/>
      <c r="I42" s="38"/>
      <c r="J42" s="22"/>
      <c r="K42" s="38"/>
      <c r="L42" s="33"/>
    </row>
    <row r="43" spans="2:12" x14ac:dyDescent="0.25">
      <c r="B43" s="35" t="str">
        <f>+'[18]Anexo No. 3 Presupt Gtos MOD'!B44</f>
        <v>Servicios públicos</v>
      </c>
      <c r="C43" s="36">
        <v>75654079</v>
      </c>
      <c r="D43" s="36">
        <v>17595010</v>
      </c>
      <c r="E43" s="37">
        <v>0.23257186172341085</v>
      </c>
      <c r="F43" s="36">
        <v>28940895</v>
      </c>
      <c r="G43" s="37">
        <v>0.38254242709107594</v>
      </c>
      <c r="H43" s="22"/>
      <c r="I43" s="38"/>
      <c r="J43" s="22"/>
      <c r="K43" s="38"/>
      <c r="L43" s="33"/>
    </row>
    <row r="44" spans="2:12" x14ac:dyDescent="0.25">
      <c r="B44" s="35" t="str">
        <f>+'[18]Anexo No. 3 Presupt Gtos MOD'!B45</f>
        <v>Arriendos</v>
      </c>
      <c r="C44" s="36">
        <v>62898547</v>
      </c>
      <c r="D44" s="36">
        <v>12962448</v>
      </c>
      <c r="E44" s="37">
        <v>0.20608501496862877</v>
      </c>
      <c r="F44" s="36">
        <v>22881882</v>
      </c>
      <c r="G44" s="37">
        <v>0.36379031140417284</v>
      </c>
      <c r="H44" s="22"/>
      <c r="I44" s="38"/>
      <c r="J44" s="22"/>
      <c r="K44" s="38"/>
      <c r="L44" s="33"/>
    </row>
    <row r="45" spans="2:12" x14ac:dyDescent="0.25">
      <c r="B45" s="35" t="str">
        <f>+'[18]Anexo No. 3 Presupt Gtos MOD'!B46</f>
        <v>Cuota auditaje CGR</v>
      </c>
      <c r="C45" s="36">
        <v>210343739</v>
      </c>
      <c r="D45" s="36">
        <v>0</v>
      </c>
      <c r="E45" s="37">
        <v>0</v>
      </c>
      <c r="F45" s="36">
        <v>0</v>
      </c>
      <c r="G45" s="37">
        <v>0</v>
      </c>
      <c r="H45" s="22"/>
      <c r="I45" s="38"/>
      <c r="J45" s="22"/>
      <c r="K45" s="38"/>
      <c r="L45" s="33"/>
    </row>
    <row r="46" spans="2:12" x14ac:dyDescent="0.25">
      <c r="B46" s="35" t="str">
        <f>+'[18]Anexo No. 3 Presupt Gtos MOD'!B47</f>
        <v>Gastos comisión de fomento</v>
      </c>
      <c r="C46" s="36">
        <v>34455454</v>
      </c>
      <c r="D46" s="36">
        <v>0</v>
      </c>
      <c r="E46" s="37">
        <v>0</v>
      </c>
      <c r="F46" s="36">
        <v>1379920</v>
      </c>
      <c r="G46" s="37">
        <v>4.0049392470637594E-2</v>
      </c>
      <c r="H46" s="22"/>
      <c r="I46" s="38"/>
      <c r="J46" s="22"/>
      <c r="K46" s="38"/>
      <c r="L46" s="33"/>
    </row>
    <row r="47" spans="2:12" x14ac:dyDescent="0.25">
      <c r="B47" s="24" t="s">
        <v>23</v>
      </c>
      <c r="C47" s="17">
        <v>495703025.60183853</v>
      </c>
      <c r="D47" s="17">
        <v>69481546</v>
      </c>
      <c r="E47" s="21">
        <v>0.14016768591565823</v>
      </c>
      <c r="F47" s="17">
        <v>200973245</v>
      </c>
      <c r="G47" s="21">
        <v>0.40543074102885729</v>
      </c>
      <c r="H47" s="39"/>
      <c r="I47" s="40"/>
      <c r="J47" s="39"/>
      <c r="K47" s="40"/>
      <c r="L47" s="33"/>
    </row>
    <row r="48" spans="2:12" x14ac:dyDescent="0.25">
      <c r="B48" s="41" t="str">
        <f>+'[18]Anexo No. 3 Presupt Gtos MOD'!B49</f>
        <v>Control al recaudo</v>
      </c>
      <c r="C48" s="36">
        <v>495703025.60183853</v>
      </c>
      <c r="D48" s="36">
        <v>69481546</v>
      </c>
      <c r="E48" s="37">
        <v>0.14016768591565823</v>
      </c>
      <c r="F48" s="36">
        <v>200973245</v>
      </c>
      <c r="G48" s="37">
        <v>0.40543074102885729</v>
      </c>
      <c r="H48" s="22"/>
      <c r="I48" s="38"/>
      <c r="J48" s="22"/>
      <c r="K48" s="38"/>
      <c r="L48" s="33"/>
    </row>
    <row r="49" spans="2:12" s="5" customFormat="1" x14ac:dyDescent="0.25">
      <c r="B49" s="24" t="s">
        <v>24</v>
      </c>
      <c r="C49" s="25">
        <v>12965140757</v>
      </c>
      <c r="D49" s="25">
        <v>3125103520</v>
      </c>
      <c r="E49" s="21">
        <v>0.24103891955918239</v>
      </c>
      <c r="F49" s="25">
        <v>6312383820</v>
      </c>
      <c r="G49" s="21">
        <v>0.48687352789377819</v>
      </c>
      <c r="H49" s="26"/>
      <c r="I49" s="34"/>
      <c r="J49" s="26"/>
      <c r="K49" s="34"/>
      <c r="L49" s="33"/>
    </row>
    <row r="50" spans="2:12" x14ac:dyDescent="0.25">
      <c r="B50" s="42" t="str">
        <f>+'[18]Anexo No. 3 Presupt Gtos MOD'!B51</f>
        <v>Contraprestación por Administración FNP</v>
      </c>
      <c r="C50" s="36">
        <v>8103212506</v>
      </c>
      <c r="D50" s="36">
        <v>1953189700</v>
      </c>
      <c r="E50" s="43">
        <v>0.24103893345432648</v>
      </c>
      <c r="F50" s="36">
        <v>3945239887</v>
      </c>
      <c r="G50" s="43">
        <v>0.48687355589881898</v>
      </c>
      <c r="H50" s="22"/>
      <c r="I50" s="44"/>
      <c r="J50" s="22"/>
      <c r="K50" s="44"/>
      <c r="L50" s="33"/>
    </row>
    <row r="51" spans="2:12" x14ac:dyDescent="0.25">
      <c r="B51" s="42" t="str">
        <f>+'[18]Anexo No. 3 Presupt Gtos MOD'!B52</f>
        <v>Contraprestación por Administración EPPC</v>
      </c>
      <c r="C51" s="36">
        <v>4861928251</v>
      </c>
      <c r="D51" s="36">
        <v>1171913820</v>
      </c>
      <c r="E51" s="43">
        <v>0.24103889640061246</v>
      </c>
      <c r="F51" s="36">
        <v>2367143933</v>
      </c>
      <c r="G51" s="43">
        <v>0.48687348121871737</v>
      </c>
      <c r="H51" s="22"/>
      <c r="I51" s="44"/>
      <c r="J51" s="22"/>
      <c r="K51" s="44"/>
      <c r="L51" s="33"/>
    </row>
    <row r="52" spans="2:12" hidden="1" x14ac:dyDescent="0.25">
      <c r="B52" s="45"/>
      <c r="C52" s="28"/>
      <c r="D52" s="28"/>
      <c r="E52" s="37"/>
      <c r="F52" s="28"/>
      <c r="G52" s="37"/>
      <c r="H52" s="29"/>
      <c r="I52" s="38"/>
      <c r="J52" s="29"/>
      <c r="K52" s="38"/>
      <c r="L52" s="33"/>
    </row>
    <row r="53" spans="2:12" s="5" customFormat="1" x14ac:dyDescent="0.25">
      <c r="B53" s="46" t="s">
        <v>25</v>
      </c>
      <c r="C53" s="25">
        <v>106547639420.0903</v>
      </c>
      <c r="D53" s="25">
        <v>16188351809</v>
      </c>
      <c r="E53" s="21">
        <v>0.15193533988278649</v>
      </c>
      <c r="F53" s="25">
        <v>42049538403</v>
      </c>
      <c r="G53" s="21">
        <v>0.3946548101099579</v>
      </c>
      <c r="H53" s="26"/>
      <c r="I53" s="26"/>
      <c r="J53" s="26"/>
      <c r="K53" s="26"/>
      <c r="L53" s="33"/>
    </row>
    <row r="54" spans="2:12" s="5" customFormat="1" ht="26.25" x14ac:dyDescent="0.25">
      <c r="B54" s="46" t="s">
        <v>26</v>
      </c>
      <c r="C54" s="25">
        <v>22569675041.400002</v>
      </c>
      <c r="D54" s="25">
        <v>4653740381</v>
      </c>
      <c r="E54" s="21">
        <v>0.20619439014799956</v>
      </c>
      <c r="F54" s="25">
        <v>9855975318</v>
      </c>
      <c r="G54" s="21">
        <v>0.43669106001397845</v>
      </c>
      <c r="H54" s="26"/>
      <c r="I54" s="26"/>
      <c r="J54" s="26"/>
      <c r="K54" s="26"/>
      <c r="L54" s="33"/>
    </row>
    <row r="55" spans="2:12" s="5" customFormat="1" x14ac:dyDescent="0.25">
      <c r="B55" s="47" t="s">
        <v>27</v>
      </c>
      <c r="C55" s="25">
        <v>11819541736</v>
      </c>
      <c r="D55" s="25">
        <v>2744440003</v>
      </c>
      <c r="E55" s="21">
        <v>0.23219512772148987</v>
      </c>
      <c r="F55" s="25">
        <v>5510608961</v>
      </c>
      <c r="G55" s="21">
        <v>0.46622864778384498</v>
      </c>
      <c r="H55" s="26"/>
      <c r="I55" s="34"/>
      <c r="J55" s="26"/>
      <c r="K55" s="34"/>
      <c r="L55" s="33"/>
    </row>
    <row r="56" spans="2:12" x14ac:dyDescent="0.25">
      <c r="B56" s="35" t="s">
        <v>28</v>
      </c>
      <c r="C56" s="36">
        <v>7780577452.5</v>
      </c>
      <c r="D56" s="36">
        <v>1811385534</v>
      </c>
      <c r="E56" s="37">
        <v>0.23280862443159389</v>
      </c>
      <c r="F56" s="36">
        <v>3649761503</v>
      </c>
      <c r="G56" s="37">
        <v>0.46908619897193937</v>
      </c>
      <c r="H56" s="22"/>
      <c r="I56" s="38"/>
      <c r="J56" s="22"/>
      <c r="K56" s="38"/>
      <c r="L56" s="33"/>
    </row>
    <row r="57" spans="2:12" x14ac:dyDescent="0.25">
      <c r="B57" s="35" t="s">
        <v>29</v>
      </c>
      <c r="C57" s="36">
        <v>26902260</v>
      </c>
      <c r="D57" s="36">
        <v>5695973</v>
      </c>
      <c r="E57" s="37">
        <v>0.21172841984279386</v>
      </c>
      <c r="F57" s="36">
        <v>11773891</v>
      </c>
      <c r="G57" s="37">
        <v>0.43765434576871981</v>
      </c>
      <c r="H57" s="22"/>
      <c r="I57" s="38"/>
      <c r="J57" s="22"/>
      <c r="K57" s="38"/>
      <c r="L57" s="33"/>
    </row>
    <row r="58" spans="2:12" x14ac:dyDescent="0.25">
      <c r="B58" s="35" t="s">
        <v>30</v>
      </c>
      <c r="C58" s="36">
        <v>393286562</v>
      </c>
      <c r="D58" s="36">
        <v>78562464</v>
      </c>
      <c r="E58" s="37">
        <v>0.1997588313225917</v>
      </c>
      <c r="F58" s="36">
        <v>156531037</v>
      </c>
      <c r="G58" s="37">
        <v>0.39800759070939218</v>
      </c>
      <c r="H58" s="22"/>
      <c r="I58" s="38"/>
      <c r="J58" s="22"/>
      <c r="K58" s="38"/>
      <c r="L58" s="33"/>
    </row>
    <row r="59" spans="2:12" x14ac:dyDescent="0.25">
      <c r="B59" s="35" t="s">
        <v>31</v>
      </c>
      <c r="C59" s="36">
        <v>589648388.5</v>
      </c>
      <c r="D59" s="36">
        <v>144010921</v>
      </c>
      <c r="E59" s="37">
        <v>0.24423185716889312</v>
      </c>
      <c r="F59" s="36">
        <v>281857850</v>
      </c>
      <c r="G59" s="37">
        <v>0.47801004038527956</v>
      </c>
      <c r="H59" s="22"/>
      <c r="I59" s="38"/>
      <c r="J59" s="22"/>
      <c r="K59" s="38"/>
      <c r="L59" s="33"/>
    </row>
    <row r="60" spans="2:12" x14ac:dyDescent="0.25">
      <c r="B60" s="35" t="s">
        <v>32</v>
      </c>
      <c r="C60" s="36">
        <v>9695089</v>
      </c>
      <c r="D60" s="36">
        <v>0</v>
      </c>
      <c r="E60" s="37">
        <v>0</v>
      </c>
      <c r="F60" s="36">
        <v>2100000</v>
      </c>
      <c r="G60" s="37">
        <v>0.21660450976778037</v>
      </c>
      <c r="H60" s="22"/>
      <c r="I60" s="38"/>
      <c r="J60" s="22"/>
      <c r="K60" s="38"/>
      <c r="L60" s="33"/>
    </row>
    <row r="61" spans="2:12" x14ac:dyDescent="0.25">
      <c r="B61" s="35" t="s">
        <v>33</v>
      </c>
      <c r="C61" s="36">
        <v>589648388.5</v>
      </c>
      <c r="D61" s="36">
        <v>144021242</v>
      </c>
      <c r="E61" s="37">
        <v>0.24424936082056298</v>
      </c>
      <c r="F61" s="36">
        <v>284866454</v>
      </c>
      <c r="G61" s="37">
        <v>0.48311240996463778</v>
      </c>
      <c r="H61" s="22"/>
      <c r="I61" s="38"/>
      <c r="J61" s="22"/>
      <c r="K61" s="38"/>
      <c r="L61" s="33"/>
    </row>
    <row r="62" spans="2:12" x14ac:dyDescent="0.25">
      <c r="B62" s="35" t="s">
        <v>34</v>
      </c>
      <c r="C62" s="36">
        <v>69873706</v>
      </c>
      <c r="D62" s="36">
        <v>16785330</v>
      </c>
      <c r="E62" s="37">
        <v>0.24022384042432213</v>
      </c>
      <c r="F62" s="36">
        <v>33551346</v>
      </c>
      <c r="G62" s="37">
        <v>0.48017126785861336</v>
      </c>
      <c r="H62" s="22"/>
      <c r="I62" s="38"/>
      <c r="J62" s="22"/>
      <c r="K62" s="38"/>
      <c r="L62" s="33"/>
    </row>
    <row r="63" spans="2:12" x14ac:dyDescent="0.25">
      <c r="B63" s="35" t="s">
        <v>35</v>
      </c>
      <c r="C63" s="36">
        <v>1628152049.5</v>
      </c>
      <c r="D63" s="36">
        <v>380811539</v>
      </c>
      <c r="E63" s="37">
        <v>0.23389187706206305</v>
      </c>
      <c r="F63" s="36">
        <v>763514580</v>
      </c>
      <c r="G63" s="37">
        <v>0.46894550188630896</v>
      </c>
      <c r="H63" s="22"/>
      <c r="I63" s="38"/>
      <c r="J63" s="22"/>
      <c r="K63" s="38"/>
      <c r="L63" s="33"/>
    </row>
    <row r="64" spans="2:12" x14ac:dyDescent="0.25">
      <c r="B64" s="35" t="s">
        <v>36</v>
      </c>
      <c r="C64" s="36">
        <v>325225656</v>
      </c>
      <c r="D64" s="36">
        <v>72439400</v>
      </c>
      <c r="E64" s="37">
        <v>0.22273581024001379</v>
      </c>
      <c r="F64" s="36">
        <v>145098400</v>
      </c>
      <c r="G64" s="37">
        <v>0.4461468439623964</v>
      </c>
      <c r="H64" s="22"/>
      <c r="I64" s="38"/>
      <c r="J64" s="22"/>
      <c r="K64" s="38"/>
      <c r="L64" s="33"/>
    </row>
    <row r="65" spans="2:12" x14ac:dyDescent="0.25">
      <c r="B65" s="35" t="s">
        <v>37</v>
      </c>
      <c r="C65" s="36">
        <v>243919308</v>
      </c>
      <c r="D65" s="36">
        <v>54430700</v>
      </c>
      <c r="E65" s="37">
        <v>0.22315043629100489</v>
      </c>
      <c r="F65" s="36">
        <v>108919300</v>
      </c>
      <c r="G65" s="37">
        <v>0.44653824616458815</v>
      </c>
      <c r="H65" s="22"/>
      <c r="I65" s="38"/>
      <c r="J65" s="22"/>
      <c r="K65" s="38"/>
      <c r="L65" s="33"/>
    </row>
    <row r="66" spans="2:12" x14ac:dyDescent="0.25">
      <c r="B66" s="35" t="s">
        <v>38</v>
      </c>
      <c r="C66" s="36">
        <v>162612876</v>
      </c>
      <c r="D66" s="36">
        <v>36296900</v>
      </c>
      <c r="E66" s="37">
        <v>0.22321049164643025</v>
      </c>
      <c r="F66" s="36">
        <v>72634600</v>
      </c>
      <c r="G66" s="37">
        <v>0.44667188593355917</v>
      </c>
      <c r="H66" s="22"/>
      <c r="I66" s="38"/>
      <c r="J66" s="22"/>
      <c r="K66" s="38"/>
      <c r="L66" s="33"/>
    </row>
    <row r="67" spans="2:12" x14ac:dyDescent="0.25">
      <c r="B67" s="47" t="s">
        <v>39</v>
      </c>
      <c r="C67" s="25">
        <v>10750133305.4</v>
      </c>
      <c r="D67" s="25">
        <v>1909300378</v>
      </c>
      <c r="E67" s="21">
        <v>0.17760713507068063</v>
      </c>
      <c r="F67" s="25">
        <v>4345366357</v>
      </c>
      <c r="G67" s="21">
        <v>0.4042151137620999</v>
      </c>
      <c r="H67" s="26"/>
      <c r="I67" s="34"/>
      <c r="J67" s="26"/>
      <c r="K67" s="34"/>
      <c r="L67" s="33"/>
    </row>
    <row r="68" spans="2:12" s="5" customFormat="1" x14ac:dyDescent="0.25">
      <c r="B68" s="22" t="str">
        <f>+'[18]Anexo No. 13 Sgto Trimes'!B86</f>
        <v>Muebles, equipos de oficina y software</v>
      </c>
      <c r="C68" s="36">
        <v>444977680</v>
      </c>
      <c r="D68" s="36">
        <v>2913120</v>
      </c>
      <c r="E68" s="37">
        <v>6.5466654417363134E-3</v>
      </c>
      <c r="F68" s="36">
        <v>118550327</v>
      </c>
      <c r="G68" s="37">
        <v>0.26641859205162832</v>
      </c>
      <c r="H68" s="22"/>
      <c r="I68" s="38"/>
      <c r="J68" s="22"/>
      <c r="K68" s="38"/>
      <c r="L68" s="33"/>
    </row>
    <row r="69" spans="2:12" x14ac:dyDescent="0.25">
      <c r="B69" s="22" t="str">
        <f>+'[18]Anexo No. 13 Sgto Trimes'!B87</f>
        <v>Impresos y publicaciones</v>
      </c>
      <c r="C69" s="36">
        <v>1876070</v>
      </c>
      <c r="D69" s="36"/>
      <c r="E69" s="37">
        <v>0</v>
      </c>
      <c r="F69" s="36">
        <v>0</v>
      </c>
      <c r="G69" s="37">
        <v>0</v>
      </c>
      <c r="H69" s="22"/>
      <c r="I69" s="38"/>
      <c r="J69" s="22"/>
      <c r="K69" s="38"/>
      <c r="L69" s="33"/>
    </row>
    <row r="70" spans="2:12" x14ac:dyDescent="0.25">
      <c r="B70" s="22" t="str">
        <f>+'[18]Anexo No. 13 Sgto Trimes'!B88</f>
        <v>Materiales y suministros</v>
      </c>
      <c r="C70" s="36">
        <v>17000000</v>
      </c>
      <c r="D70" s="36"/>
      <c r="E70" s="37">
        <v>0</v>
      </c>
      <c r="F70" s="36">
        <v>0</v>
      </c>
      <c r="G70" s="37">
        <v>0</v>
      </c>
      <c r="H70" s="22"/>
      <c r="I70" s="38"/>
      <c r="J70" s="22"/>
      <c r="K70" s="38"/>
      <c r="L70" s="33"/>
    </row>
    <row r="71" spans="2:12" x14ac:dyDescent="0.25">
      <c r="B71" s="22" t="str">
        <f>+'[18]Anexo No. 13 Sgto Trimes'!B89</f>
        <v>Correo</v>
      </c>
      <c r="C71" s="36">
        <v>87265545</v>
      </c>
      <c r="D71" s="36">
        <v>23884509</v>
      </c>
      <c r="E71" s="37">
        <v>0.27369919021304456</v>
      </c>
      <c r="F71" s="36">
        <v>49453435</v>
      </c>
      <c r="G71" s="37">
        <v>0.56670058039516058</v>
      </c>
      <c r="H71" s="22"/>
      <c r="I71" s="38"/>
      <c r="J71" s="22"/>
      <c r="K71" s="38"/>
      <c r="L71" s="33"/>
    </row>
    <row r="72" spans="2:12" x14ac:dyDescent="0.25">
      <c r="B72" s="22" t="str">
        <f>+'[18]Anexo No. 13 Sgto Trimes'!B90</f>
        <v>Transportes, fletes y acarreos</v>
      </c>
      <c r="C72" s="36">
        <v>16760308</v>
      </c>
      <c r="D72" s="36">
        <v>3133800</v>
      </c>
      <c r="E72" s="37">
        <v>0.18697747081974866</v>
      </c>
      <c r="F72" s="36">
        <v>7098140</v>
      </c>
      <c r="G72" s="37">
        <v>0.42350892358302722</v>
      </c>
      <c r="H72" s="22"/>
      <c r="I72" s="38"/>
      <c r="J72" s="22"/>
      <c r="K72" s="38"/>
      <c r="L72" s="33"/>
    </row>
    <row r="73" spans="2:12" x14ac:dyDescent="0.25">
      <c r="B73" s="22" t="str">
        <f>+'[18]Anexo No. 13 Sgto Trimes'!B91</f>
        <v>Honorarios</v>
      </c>
      <c r="C73" s="36">
        <v>9076075992.3999996</v>
      </c>
      <c r="D73" s="36">
        <v>1644549494</v>
      </c>
      <c r="E73" s="37">
        <v>0.18119609128185907</v>
      </c>
      <c r="F73" s="36">
        <v>3691771320</v>
      </c>
      <c r="G73" s="37">
        <v>0.40675852902635068</v>
      </c>
      <c r="H73" s="22"/>
      <c r="I73" s="38"/>
      <c r="J73" s="22"/>
      <c r="K73" s="38"/>
      <c r="L73" s="33"/>
    </row>
    <row r="74" spans="2:12" x14ac:dyDescent="0.25">
      <c r="B74" s="22" t="str">
        <f>+'[18]Anexo No. 13 Sgto Trimes'!B92</f>
        <v xml:space="preserve">Capacitación  </v>
      </c>
      <c r="C74" s="36">
        <v>27326002</v>
      </c>
      <c r="D74" s="36">
        <v>6950688</v>
      </c>
      <c r="E74" s="37">
        <v>0.25436168818255961</v>
      </c>
      <c r="F74" s="36">
        <v>6950688</v>
      </c>
      <c r="G74" s="37">
        <v>0.25436168818255961</v>
      </c>
      <c r="H74" s="22"/>
      <c r="I74" s="38"/>
      <c r="J74" s="22"/>
      <c r="K74" s="38"/>
      <c r="L74" s="33"/>
    </row>
    <row r="75" spans="2:12" x14ac:dyDescent="0.25">
      <c r="B75" s="22" t="str">
        <f>+'[18]Anexo No. 13 Sgto Trimes'!B94</f>
        <v>Seguros,impuestos y gastos legales</v>
      </c>
      <c r="C75" s="36">
        <v>53475862</v>
      </c>
      <c r="D75" s="36">
        <v>3763000</v>
      </c>
      <c r="E75" s="37">
        <v>7.0368197150332989E-2</v>
      </c>
      <c r="F75" s="36">
        <v>10329706</v>
      </c>
      <c r="G75" s="37">
        <v>0.19316576888466053</v>
      </c>
      <c r="H75" s="22"/>
      <c r="I75" s="38"/>
      <c r="J75" s="22"/>
      <c r="K75" s="38"/>
      <c r="L75" s="33"/>
    </row>
    <row r="76" spans="2:12" x14ac:dyDescent="0.25">
      <c r="B76" s="22" t="str">
        <f>+'[18]Anexo No. 13 Sgto Trimes'!B95</f>
        <v>Comisiones y gastos bancarios</v>
      </c>
      <c r="C76" s="36">
        <v>120000000</v>
      </c>
      <c r="D76" s="36">
        <v>20405446</v>
      </c>
      <c r="E76" s="37">
        <v>0.17004538333333333</v>
      </c>
      <c r="F76" s="36">
        <v>61831823</v>
      </c>
      <c r="G76" s="37">
        <v>0.51526519166666662</v>
      </c>
      <c r="H76" s="22"/>
      <c r="I76" s="38"/>
      <c r="J76" s="22"/>
      <c r="K76" s="38"/>
      <c r="L76" s="33"/>
    </row>
    <row r="77" spans="2:12" x14ac:dyDescent="0.25">
      <c r="B77" s="22" t="str">
        <f>+'[18]Anexo No. 13 Sgto Trimes'!B96</f>
        <v>Gastos de viaje</v>
      </c>
      <c r="C77" s="36">
        <v>787443940</v>
      </c>
      <c r="D77" s="36">
        <v>181066254</v>
      </c>
      <c r="E77" s="37">
        <v>0.22994177083895015</v>
      </c>
      <c r="F77" s="36">
        <v>353155388</v>
      </c>
      <c r="G77" s="37">
        <v>0.44848321265892271</v>
      </c>
      <c r="H77" s="22"/>
      <c r="I77" s="38"/>
      <c r="J77" s="22"/>
      <c r="K77" s="38"/>
      <c r="L77" s="33"/>
    </row>
    <row r="78" spans="2:12" x14ac:dyDescent="0.25">
      <c r="B78" s="22" t="str">
        <f>+'[18]Anexo No. 13 Sgto Trimes'!B98</f>
        <v>Servicios públicos</v>
      </c>
      <c r="C78" s="36">
        <v>64931906</v>
      </c>
      <c r="D78" s="36">
        <v>11357803</v>
      </c>
      <c r="E78" s="37">
        <v>0.17491867557376184</v>
      </c>
      <c r="F78" s="36">
        <v>23677747</v>
      </c>
      <c r="G78" s="37">
        <v>0.36465504339268895</v>
      </c>
      <c r="H78" s="22"/>
      <c r="I78" s="38"/>
      <c r="J78" s="22"/>
      <c r="K78" s="38"/>
      <c r="L78" s="33"/>
    </row>
    <row r="79" spans="2:12" x14ac:dyDescent="0.25">
      <c r="B79" s="22" t="str">
        <f>+'[18]Anexo No. 13 Sgto Trimes'!B99</f>
        <v>Arriendos</v>
      </c>
      <c r="C79" s="36">
        <v>53000000</v>
      </c>
      <c r="D79" s="36">
        <v>11276264</v>
      </c>
      <c r="E79" s="37">
        <v>0.21275969811320755</v>
      </c>
      <c r="F79" s="36">
        <v>22547783</v>
      </c>
      <c r="G79" s="37">
        <v>0.4254298679245283</v>
      </c>
      <c r="H79" s="22"/>
      <c r="I79" s="38"/>
      <c r="J79" s="22"/>
      <c r="K79" s="38"/>
      <c r="L79" s="33"/>
    </row>
    <row r="80" spans="2:12" x14ac:dyDescent="0.25">
      <c r="B80" s="47" t="s">
        <v>40</v>
      </c>
      <c r="C80" s="48">
        <v>83977964378.690308</v>
      </c>
      <c r="D80" s="48">
        <v>11534611428</v>
      </c>
      <c r="E80" s="49">
        <v>0.13735283432193965</v>
      </c>
      <c r="F80" s="48">
        <v>32193563085</v>
      </c>
      <c r="G80" s="49">
        <v>0.38335726905484774</v>
      </c>
      <c r="H80" s="19">
        <f>+H81+H84+H87+H91</f>
        <v>0</v>
      </c>
      <c r="I80" s="40"/>
      <c r="J80" s="19">
        <f>+J81+J84+J87+J91</f>
        <v>0</v>
      </c>
      <c r="K80" s="40"/>
      <c r="L80" s="33"/>
    </row>
    <row r="81" spans="2:12" ht="25.5" x14ac:dyDescent="0.25">
      <c r="B81" s="50" t="str">
        <f>+'[18]Anexo No. 3 Presupt Gtos MOD'!B84</f>
        <v>IMPULSAR EL DESARROLLO DEL SECTOR PORCÍCOLA HACIA LA FORMALIZACIÓN Y EL USO DE LA INFORMACIÓN ECONÓMICA</v>
      </c>
      <c r="C81" s="51">
        <v>1955132009.7790675</v>
      </c>
      <c r="D81" s="51">
        <v>289651748</v>
      </c>
      <c r="E81" s="52">
        <v>0.14814945822135614</v>
      </c>
      <c r="F81" s="51">
        <v>555030321</v>
      </c>
      <c r="G81" s="52">
        <v>0.28388380847118305</v>
      </c>
      <c r="H81" s="22"/>
      <c r="I81" s="38"/>
      <c r="J81" s="22"/>
      <c r="K81" s="38"/>
      <c r="L81" s="33"/>
    </row>
    <row r="82" spans="2:12" x14ac:dyDescent="0.25">
      <c r="B82" s="35" t="str">
        <f>+'[18]Anexo No. 3 Presupt Gtos MOD'!B85</f>
        <v>INCREMENTO DEL BENEFICIO FORMAL DE PORCINOS</v>
      </c>
      <c r="C82" s="20">
        <v>723767286.11230898</v>
      </c>
      <c r="D82" s="20">
        <v>41455909</v>
      </c>
      <c r="E82" s="53">
        <v>5.7277953556976839E-2</v>
      </c>
      <c r="F82" s="20">
        <v>80995361</v>
      </c>
      <c r="G82" s="53">
        <v>0.11190801595228736</v>
      </c>
      <c r="H82" s="22"/>
      <c r="I82" s="38"/>
      <c r="J82" s="22"/>
      <c r="K82" s="38"/>
      <c r="L82" s="33"/>
    </row>
    <row r="83" spans="2:12" ht="40.5" x14ac:dyDescent="0.25">
      <c r="B83" s="35" t="str">
        <f>+'[18]Anexo No. 3 Presupt Gtos MOD'!B86</f>
        <v>GENERACIÓN DE INFORMACIÓN Y ANÁLISIS DE LAS VARIABLES ECONÓMICAS, FINANCIERAS DEL MERCADO NACIONAL E INTERNACIONAL DE LA CARNE DE CERDO.</v>
      </c>
      <c r="C83" s="20">
        <v>1231364723.6667585</v>
      </c>
      <c r="D83" s="20">
        <v>248195839</v>
      </c>
      <c r="E83" s="54">
        <v>0.20156159603218313</v>
      </c>
      <c r="F83" s="20">
        <v>474034960</v>
      </c>
      <c r="G83" s="54">
        <v>0.38496714327532339</v>
      </c>
      <c r="H83" s="22"/>
      <c r="I83" s="44"/>
      <c r="J83" s="22"/>
      <c r="K83" s="44"/>
      <c r="L83" s="33"/>
    </row>
    <row r="84" spans="2:12" s="5" customFormat="1" ht="25.5" x14ac:dyDescent="0.25">
      <c r="B84" s="50" t="str">
        <f>+'[18]Anexo No. 3 Presupt Gtos MOD'!B87</f>
        <v>INCREMENTO DEL CONSUMO Y LA COMERCIALIZACIÓN DE LA CARNE DE CERDO COLOMBIANA.</v>
      </c>
      <c r="C84" s="51">
        <v>28126198531.783108</v>
      </c>
      <c r="D84" s="51">
        <v>4053387211</v>
      </c>
      <c r="E84" s="52">
        <v>0.14411429281563237</v>
      </c>
      <c r="F84" s="51">
        <v>12388130474</v>
      </c>
      <c r="G84" s="52">
        <v>0.44044809183868877</v>
      </c>
      <c r="H84" s="55"/>
      <c r="I84" s="56"/>
      <c r="J84" s="55"/>
      <c r="K84" s="56"/>
      <c r="L84" s="33"/>
    </row>
    <row r="85" spans="2:12" ht="27" x14ac:dyDescent="0.25">
      <c r="B85" s="35" t="str">
        <f>+'[18]Anexo No. 3 Presupt Gtos MOD'!B88</f>
        <v>INCREMENTO DEL CONSUMO DE LA CARNE DE CERDO COLOMBIANA.</v>
      </c>
      <c r="C85" s="57">
        <v>23844839913.000004</v>
      </c>
      <c r="D85" s="20">
        <v>3238508702</v>
      </c>
      <c r="E85" s="53">
        <v>0.13581591295290654</v>
      </c>
      <c r="F85" s="20">
        <v>10315332254</v>
      </c>
      <c r="G85" s="53">
        <v>0.43260228593005434</v>
      </c>
      <c r="H85" s="22"/>
      <c r="I85" s="38"/>
      <c r="J85" s="22"/>
      <c r="K85" s="38"/>
      <c r="L85" s="33"/>
    </row>
    <row r="86" spans="2:12" ht="40.5" x14ac:dyDescent="0.25">
      <c r="B86" s="35" t="str">
        <f>+'[18]Anexo No. 3 Presupt Gtos MOD'!B89</f>
        <v>INCREMENTO DE LA CAPACIDAD DE COMERCIALIZACIÓN NACIONAL E INTERNACIONAL DE LA CARNE DE CERDO COLOMBIANA.</v>
      </c>
      <c r="C86" s="57">
        <v>4281358618.7831035</v>
      </c>
      <c r="D86" s="20">
        <v>814878509</v>
      </c>
      <c r="E86" s="53">
        <v>0.19033175717282336</v>
      </c>
      <c r="F86" s="20">
        <v>2072798220</v>
      </c>
      <c r="G86" s="53">
        <v>0.48414496531691015</v>
      </c>
      <c r="H86" s="22"/>
      <c r="I86" s="38"/>
      <c r="J86" s="22"/>
      <c r="K86" s="38"/>
      <c r="L86" s="33"/>
    </row>
    <row r="87" spans="2:12" s="5" customFormat="1" ht="51" x14ac:dyDescent="0.25">
      <c r="B87" s="50" t="str">
        <f>+'[18]Anexo No. 3 Presupt Gtos MOD'!B90</f>
        <v>FORTALECIMIENTO DE LA PRODUCTIVIDAD Y SANIDAD EN LA INDUSTRIA DE LA CARNE DE CERDO A TRAVÉS DE LA TRANSFERENCIA DE TECNOLOGÍA E INVESTIGACIÓN EN EL SECTOR.</v>
      </c>
      <c r="C87" s="58">
        <v>18981411601</v>
      </c>
      <c r="D87" s="51">
        <v>1746343125</v>
      </c>
      <c r="E87" s="52">
        <v>9.2002805782263164E-2</v>
      </c>
      <c r="F87" s="51">
        <v>5937666068</v>
      </c>
      <c r="G87" s="52">
        <v>0.31281477862727475</v>
      </c>
      <c r="H87" s="55"/>
      <c r="I87" s="56"/>
      <c r="J87" s="55"/>
      <c r="K87" s="56"/>
      <c r="L87" s="33"/>
    </row>
    <row r="88" spans="2:12" ht="40.5" x14ac:dyDescent="0.25">
      <c r="B88" s="35" t="str">
        <f>+'[18]Anexo No. 3 Presupt Gtos MOD'!B91</f>
        <v>FORTALECIENDO LA FORMALIZACIÓN, PRODUCTIVIDAD Y SOSTENIBILIDAD EN LAS GRANJAS PORCÍCOLAS Y PLANTAS DE TRANSFORMACIÓN Y PUNTOS DE VENTA DE COLOMBIA.</v>
      </c>
      <c r="C88" s="20">
        <v>3350151859</v>
      </c>
      <c r="D88" s="20">
        <v>300136807</v>
      </c>
      <c r="E88" s="53">
        <v>8.9589015552742443E-2</v>
      </c>
      <c r="F88" s="20">
        <v>983918263</v>
      </c>
      <c r="G88" s="53">
        <v>0.29369363073997895</v>
      </c>
      <c r="H88" s="22"/>
      <c r="I88" s="38"/>
      <c r="J88" s="22"/>
      <c r="K88" s="38"/>
      <c r="L88" s="33"/>
    </row>
    <row r="89" spans="2:12" s="5" customFormat="1" ht="24.6" customHeight="1" x14ac:dyDescent="0.25">
      <c r="B89" s="35" t="str">
        <f>+'[18]Anexo No. 3 Presupt Gtos MOD'!B92</f>
        <v>PROMOCIÓN DE LA CT+I EN LA CADENA PORCÍCOLA.</v>
      </c>
      <c r="C89" s="20">
        <v>9985831919</v>
      </c>
      <c r="D89" s="59">
        <v>1038148929</v>
      </c>
      <c r="E89" s="53">
        <v>0.10396218736915834</v>
      </c>
      <c r="F89" s="59">
        <v>3595249636</v>
      </c>
      <c r="G89" s="53">
        <v>0.36003506419523584</v>
      </c>
      <c r="H89" s="22"/>
      <c r="I89" s="38"/>
      <c r="J89" s="22"/>
      <c r="K89" s="38"/>
      <c r="L89" s="33"/>
    </row>
    <row r="90" spans="2:12" ht="27" x14ac:dyDescent="0.25">
      <c r="B90" s="35" t="str">
        <f>+'[18]Anexo No. 3 Presupt Gtos MOD'!B93</f>
        <v>MEJORAMIENTO DEL ESTATUS SANITARIO DE LOS PORCINOS EN COLOMBIA.</v>
      </c>
      <c r="C90" s="20">
        <v>5645427823</v>
      </c>
      <c r="D90" s="59">
        <v>408057389</v>
      </c>
      <c r="E90" s="53">
        <v>7.2281039062714811E-2</v>
      </c>
      <c r="F90" s="59">
        <v>1358498169</v>
      </c>
      <c r="G90" s="53">
        <v>0.24063688556345572</v>
      </c>
      <c r="H90" s="29"/>
      <c r="I90" s="38"/>
      <c r="J90" s="29"/>
      <c r="K90" s="38"/>
      <c r="L90" s="33"/>
    </row>
    <row r="91" spans="2:12" s="5" customFormat="1" ht="25.5" x14ac:dyDescent="0.25">
      <c r="B91" s="50" t="str">
        <f>+'[18]Anexo No. 3 Presupt Gtos MOD'!B94</f>
        <v>COLOMBIA LIBRE DE LA PESTE PORCINA CLÁSICA EN LA PORCICULTURA.</v>
      </c>
      <c r="C91" s="51">
        <v>34915222236.128128</v>
      </c>
      <c r="D91" s="51">
        <v>5445229344</v>
      </c>
      <c r="E91" s="52">
        <v>0.15595574065587964</v>
      </c>
      <c r="F91" s="51">
        <v>13312736222</v>
      </c>
      <c r="G91" s="52">
        <v>0.38128745485184962</v>
      </c>
      <c r="H91" s="60"/>
      <c r="I91" s="56"/>
      <c r="J91" s="60"/>
      <c r="K91" s="56"/>
      <c r="L91" s="33"/>
    </row>
    <row r="92" spans="2:12" ht="27" x14ac:dyDescent="0.25">
      <c r="B92" s="35" t="str">
        <f>+'[18]Anexo No. 3 Presupt Gtos MOD'!B95</f>
        <v>COLOMBIA LIBRE DE LA PESTE PORCINA CLÁSICA EN LA PORCICULTURA.</v>
      </c>
      <c r="C92" s="20">
        <v>34915222236.128128</v>
      </c>
      <c r="D92" s="20">
        <v>5445229344</v>
      </c>
      <c r="E92" s="53">
        <v>0.15595574065587964</v>
      </c>
      <c r="F92" s="20">
        <v>13312736222</v>
      </c>
      <c r="G92" s="53">
        <v>0.38128745485184962</v>
      </c>
      <c r="H92" s="29"/>
      <c r="I92" s="38"/>
      <c r="J92" s="29"/>
      <c r="K92" s="38"/>
      <c r="L92" s="33"/>
    </row>
    <row r="93" spans="2:12" ht="26.25" x14ac:dyDescent="0.25">
      <c r="B93" s="46" t="s">
        <v>41</v>
      </c>
      <c r="C93" s="61">
        <v>124531895956.69214</v>
      </c>
      <c r="D93" s="61">
        <v>20199182926</v>
      </c>
      <c r="E93" s="62">
        <v>0.16220087850444814</v>
      </c>
      <c r="F93" s="61">
        <v>50274839002</v>
      </c>
      <c r="G93" s="62">
        <v>0.40371054030594572</v>
      </c>
      <c r="H93" s="32"/>
      <c r="I93" s="63"/>
      <c r="J93" s="32"/>
      <c r="K93" s="63"/>
      <c r="L93" s="33"/>
    </row>
    <row r="94" spans="2:12" ht="28.9" customHeight="1" x14ac:dyDescent="0.25">
      <c r="B94" s="64" t="s">
        <v>42</v>
      </c>
      <c r="C94" s="65">
        <v>25470923162.463387</v>
      </c>
      <c r="D94" s="65"/>
      <c r="E94" s="66">
        <v>0</v>
      </c>
      <c r="F94" s="65"/>
      <c r="G94" s="66">
        <v>0</v>
      </c>
      <c r="H94" s="67"/>
      <c r="I94" s="68"/>
      <c r="J94" s="67"/>
      <c r="K94" s="68"/>
      <c r="L94" s="33"/>
    </row>
    <row r="95" spans="2:12" x14ac:dyDescent="0.25">
      <c r="B95" s="64" t="s">
        <v>43</v>
      </c>
      <c r="C95" s="65">
        <v>29525330659.095001</v>
      </c>
      <c r="D95" s="65"/>
      <c r="E95" s="69">
        <v>0</v>
      </c>
      <c r="F95" s="65"/>
      <c r="G95" s="69">
        <v>0</v>
      </c>
      <c r="H95" s="67"/>
      <c r="I95" s="70"/>
      <c r="J95" s="67"/>
      <c r="K95" s="70"/>
      <c r="L95" s="33"/>
    </row>
    <row r="96" spans="2:12" ht="14.25" thickBot="1" x14ac:dyDescent="0.3">
      <c r="B96" s="71" t="s">
        <v>44</v>
      </c>
      <c r="C96" s="72">
        <v>179528149778.25052</v>
      </c>
      <c r="D96" s="72">
        <v>20199182926</v>
      </c>
      <c r="E96" s="73">
        <v>0.11251262239904782</v>
      </c>
      <c r="F96" s="72">
        <v>50274839002</v>
      </c>
      <c r="G96" s="73">
        <v>0.28003875194000744</v>
      </c>
      <c r="H96" s="74"/>
      <c r="I96" s="75"/>
      <c r="J96" s="74"/>
      <c r="K96" s="75"/>
      <c r="L96" s="33"/>
    </row>
    <row r="97" spans="3:12" x14ac:dyDescent="0.25">
      <c r="C97" s="76"/>
      <c r="D97" s="33"/>
      <c r="F97" s="33"/>
      <c r="L97" s="33"/>
    </row>
    <row r="98" spans="3:12" x14ac:dyDescent="0.25">
      <c r="C98" s="76"/>
      <c r="D98" s="33"/>
      <c r="F98" s="76"/>
      <c r="L98" s="33"/>
    </row>
    <row r="99" spans="3:12" x14ac:dyDescent="0.25">
      <c r="L99" s="33"/>
    </row>
    <row r="100" spans="3:12" x14ac:dyDescent="0.25">
      <c r="D100" s="77"/>
      <c r="L100" s="33"/>
    </row>
    <row r="101" spans="3:12" x14ac:dyDescent="0.25">
      <c r="D101" s="77"/>
      <c r="E101" s="78"/>
    </row>
    <row r="102" spans="3:12" x14ac:dyDescent="0.25">
      <c r="D102" s="77"/>
    </row>
    <row r="103" spans="3:12" x14ac:dyDescent="0.25">
      <c r="D103" s="77"/>
    </row>
  </sheetData>
  <mergeCells count="6">
    <mergeCell ref="B13:K13"/>
    <mergeCell ref="B2:K5"/>
    <mergeCell ref="B6:J6"/>
    <mergeCell ref="B7:I7"/>
    <mergeCell ref="C8:D8"/>
    <mergeCell ref="B12:K12"/>
  </mergeCells>
  <pageMargins left="0.7" right="0.7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 Ejecución Ptal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2026-07-31T14:17:07Z</dcterms:created>
  <dcterms:modified xsi:type="dcterms:W3CDTF">2026-07-31T14:19:51Z</dcterms:modified>
</cp:coreProperties>
</file>