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Ejecuciones 2024\"/>
    </mc:Choice>
  </mc:AlternateContent>
  <xr:revisionPtr revIDLastSave="0" documentId="13_ncr:1_{B0DB4AD3-4693-4E7F-8D31-BCC621169DDA}" xr6:coauthVersionLast="47" xr6:coauthVersionMax="47" xr10:uidLastSave="{00000000-0000-0000-0000-000000000000}"/>
  <bookViews>
    <workbookView xWindow="-108" yWindow="-108" windowWidth="23256" windowHeight="12456" xr2:uid="{1143732B-F503-4FD7-B04B-A5BF0566EFD3}"/>
  </bookViews>
  <sheets>
    <sheet name="Anexo No. 8 Ejecución Pt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hidden="1">#REF!</definedName>
    <definedName name="ANEXO" hidden="1">'[1]Inversión total en programas'!$A$50:$IV$50,'[1]Inversión total en programas'!$A$60:$IV$63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'[2]Anexo 1 Minagricultura'!#REF!</definedName>
    <definedName name="CABEZAS_PROYEC">'[3]Anexo 1 Minagricultura'!#REF!</definedName>
    <definedName name="CONTRATOS">#REF!</definedName>
    <definedName name="CUOTAPPC2005">'[4]Anexo 1'!#REF!</definedName>
    <definedName name="CUOTAPPC2013">'[4]Anexo 1'!#REF!</definedName>
    <definedName name="CUOTAPPC203">'[4]Anexo 1'!#REF!</definedName>
    <definedName name="DIAG_PPC">#REF!</definedName>
    <definedName name="DIRECCION">[5]consecutivo!$M$9:$M$13</definedName>
    <definedName name="DISTRIBUIDOR">#REF!</definedName>
    <definedName name="Dólar">#REF!</definedName>
    <definedName name="eeeee">'[4]Ejecución ingresos 2023'!#REF!</definedName>
    <definedName name="EPPC">'[4]Anexo 1'!$C$50</definedName>
    <definedName name="Euro">#REF!</definedName>
    <definedName name="FDGFDG">#REF!</definedName>
    <definedName name="FECHA_DE_RECIBIDO">[6]BASE!$E$3:$E$177</definedName>
    <definedName name="FOMENTO">'[4]Anexo 1'!$C$49</definedName>
    <definedName name="FOMENTOS">'[7]Anexo 1 Minagricultura'!$C$51</definedName>
    <definedName name="fondo">#REF!</definedName>
    <definedName name="GTOSEPPC">#REF!</definedName>
    <definedName name="HONORAUDI_JURIDIC">#REF!</definedName>
    <definedName name="HONTOTAL">#REF!</definedName>
    <definedName name="Incremento">#REF!</definedName>
    <definedName name="Inflación">#REF!</definedName>
    <definedName name="JORTIZ">#REF!</definedName>
    <definedName name="LABORATORIOS">#REF!</definedName>
    <definedName name="NOMBDISTRI">#REF!</definedName>
    <definedName name="ojo">#REF!</definedName>
    <definedName name="Pasajes">#REF!</definedName>
    <definedName name="ppc">'[4]Anexo 1'!$D$11</definedName>
    <definedName name="RESERV_FUTU">#REF!</definedName>
    <definedName name="Resumeningresos" hidden="1">'[8]Inversión total en programas'!$A$50:$IV$50,'[8]Inversión total en programas'!$A$60:$IV$63</definedName>
    <definedName name="saldo">'[4]Ejecución ingresos 2023'!#REF!</definedName>
    <definedName name="saldos">'[4]Ejecución ingresos 2023'!#REF!</definedName>
    <definedName name="SUPERA2004">'[4]Anexo 1'!#REF!</definedName>
    <definedName name="SUPERA2005">'[4]Anexo 1'!#REF!</definedName>
    <definedName name="SUPERA2010">'[9]Anexo 1 Minagricultura'!$C$21</definedName>
    <definedName name="SUPERA2012">'[4]Anexo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 localSheetId="0">'Anexo No. 8 Ejecución Ptal'!$1:$14</definedName>
    <definedName name="_xlnm.Print_Titles">#REF!</definedName>
    <definedName name="VTAS2005">'[4]Anexo 1'!$D$28</definedName>
    <definedName name="xx">[10]Ingresos!$C$19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>'[11]Ingresos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20" i="1"/>
  <c r="J19" i="1" s="1"/>
  <c r="J15" i="1"/>
  <c r="J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Jeimy Pilar Vargas Romero</author>
  </authors>
  <commentList>
    <comment ref="C14" authorId="0" shapeId="0" xr:uid="{57E292CF-E5A8-4D63-83BB-B04CA11EAAE3}">
      <text>
        <r>
          <rPr>
            <b/>
            <sz val="9"/>
            <color indexed="81"/>
            <rFont val="Tahoma"/>
            <family val="2"/>
          </rPr>
          <t xml:space="preserve">Acuerdo 10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<sst xmlns="http://schemas.openxmlformats.org/spreadsheetml/2006/main" count="34" uniqueCount="34">
  <si>
    <t>MINISTERIO DE AGRICULTURA Y DESARROLLO RURAL
FORMATO EJECUCIÓN PRESUPUESTAL ACUMULADA DE INGRESOS,  GASTOS DE FUNCIONAMIENTO (INCLUYE CONTRAPRESTACIÓN POR ADMINISTRACIÓN) E INVERSIÓN
DE LOS FONDOS DE FOMENTO AGRICOLAS, FORESTALES, PECUARIOS Y PESQUEROS, Y CESIONES DE LOS FONDOS DE ESTABILIZACIÓN DE PRECIOS</t>
  </si>
  <si>
    <t>DIRECCIÓN DE CADENAS AGRÍCOLAS Y FORESTALES - DIRECCIÓN DE CADENAS PECUARIAS, PESQUERAS Y ACUÍCOLAS</t>
  </si>
  <si>
    <t>Fecha: XXXX-XX-XX</t>
  </si>
  <si>
    <t>FONDO:</t>
  </si>
  <si>
    <t>FONDO NACIONAL DE LA PORCICULTURA</t>
  </si>
  <si>
    <t xml:space="preserve">AÑO PROYECTADO </t>
  </si>
  <si>
    <t xml:space="preserve">FECHA DE ELABORACIÓN  </t>
  </si>
  <si>
    <t>ANEXO No. 8</t>
  </si>
  <si>
    <t>Cifras Expresadas en Pesos Colombianos</t>
  </si>
  <si>
    <t>CONCEPTO</t>
  </si>
  <si>
    <t>PRESUPUESTO AJUSTADO AÑO ACTUAL</t>
  </si>
  <si>
    <t>EJECUTADO DE ENERO A MARZO</t>
  </si>
  <si>
    <t>% EJECUCIÓN
ENERO A MARZO</t>
  </si>
  <si>
    <t>EJECUTADO DE ENERO A JUNIO</t>
  </si>
  <si>
    <t>% EJECUCIÓN DE ENERO A JUNIO</t>
  </si>
  <si>
    <t>EJECUTADO DE ENERO A SEPTIEMBRE</t>
  </si>
  <si>
    <t>% EJECUCIÓN DE ENERO A SEPTIEMBRE</t>
  </si>
  <si>
    <t>EJECUTADO DE ENERO A DICIEMBRE</t>
  </si>
  <si>
    <t>% EJECUCIÓN DE ENERO A DICIEMBRE</t>
  </si>
  <si>
    <t>INGRESOS CORRIENTES U OPERACIONALES</t>
  </si>
  <si>
    <t>Cuota de Fomento</t>
  </si>
  <si>
    <t xml:space="preserve">Cuota de Vigencias anteriores </t>
  </si>
  <si>
    <t>Superávit</t>
  </si>
  <si>
    <t>INGRESOS RECURSOS DE CAPITAL O  NO OPERACIONALES</t>
  </si>
  <si>
    <t>Ingresos Financieros</t>
  </si>
  <si>
    <t>Rendimientos Financieros FNP</t>
  </si>
  <si>
    <t>Rendimientos Financieros PPC</t>
  </si>
  <si>
    <t xml:space="preserve">OTROS INGRESOS </t>
  </si>
  <si>
    <t>Ventas Programa PPC</t>
  </si>
  <si>
    <t>Financieros FNP</t>
  </si>
  <si>
    <t>Financieros PPC</t>
  </si>
  <si>
    <t>Extraordinarios FNP</t>
  </si>
  <si>
    <t>Programas y proyectos FNP</t>
  </si>
  <si>
    <t>TOTAL PRESUPUESTO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</si>
</sst>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9" fontId="0" fillId="0" borderId="0" xfId="1" applyFont="1" applyAlignment="1">
      <alignment horizontal="center"/>
    </xf>
    <xf numFmtId="9" fontId="3" fillId="0" borderId="12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9" fontId="5" fillId="0" borderId="0" xfId="0" applyNumberFormat="1" applyFont="1" applyAlignment="1">
      <alignment horizontal="center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5" fillId="0" borderId="0" xfId="2" applyFont="1" applyAlignment="1">
      <alignment vertical="center" wrapText="1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14" fontId="5" fillId="0" borderId="0" xfId="2" applyNumberFormat="1" applyFont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9" fontId="4" fillId="0" borderId="0" xfId="0" applyNumberFormat="1" applyFont="1" applyAlignment="1">
      <alignment horizontal="center"/>
    </xf>
    <xf numFmtId="0" fontId="4" fillId="2" borderId="0" xfId="0" applyFont="1" applyFill="1"/>
    <xf numFmtId="0" fontId="4" fillId="0" borderId="0" xfId="0" applyFont="1" applyAlignment="1">
      <alignment horizontal="center"/>
    </xf>
    <xf numFmtId="0" fontId="10" fillId="3" borderId="13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9" fontId="10" fillId="4" borderId="14" xfId="1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9" fontId="10" fillId="5" borderId="14" xfId="1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9" fontId="10" fillId="6" borderId="14" xfId="1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vertical="center" wrapText="1"/>
    </xf>
    <xf numFmtId="164" fontId="10" fillId="3" borderId="17" xfId="3" applyFont="1" applyFill="1" applyBorder="1" applyAlignment="1">
      <alignment vertical="center" wrapText="1"/>
    </xf>
    <xf numFmtId="10" fontId="10" fillId="3" borderId="17" xfId="1" applyNumberFormat="1" applyFont="1" applyFill="1" applyBorder="1" applyAlignment="1">
      <alignment horizontal="center" vertical="center" wrapText="1"/>
    </xf>
    <xf numFmtId="9" fontId="10" fillId="3" borderId="17" xfId="1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vertical="center" wrapText="1"/>
    </xf>
    <xf numFmtId="164" fontId="11" fillId="0" borderId="17" xfId="3" applyFont="1" applyBorder="1" applyAlignment="1">
      <alignment horizontal="center" vertical="center" wrapText="1"/>
    </xf>
    <xf numFmtId="10" fontId="11" fillId="2" borderId="17" xfId="1" applyNumberFormat="1" applyFont="1" applyFill="1" applyBorder="1" applyAlignment="1">
      <alignment horizontal="center" vertical="center" wrapText="1"/>
    </xf>
    <xf numFmtId="9" fontId="11" fillId="2" borderId="17" xfId="1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left" vertical="center" wrapText="1"/>
    </xf>
    <xf numFmtId="43" fontId="12" fillId="3" borderId="17" xfId="0" applyNumberFormat="1" applyFont="1" applyFill="1" applyBorder="1"/>
    <xf numFmtId="10" fontId="12" fillId="3" borderId="17" xfId="1" applyNumberFormat="1" applyFont="1" applyFill="1" applyBorder="1" applyAlignment="1">
      <alignment horizontal="center"/>
    </xf>
    <xf numFmtId="9" fontId="12" fillId="3" borderId="17" xfId="1" applyFont="1" applyFill="1" applyBorder="1" applyAlignment="1">
      <alignment horizontal="center"/>
    </xf>
    <xf numFmtId="0" fontId="2" fillId="0" borderId="0" xfId="0" applyFont="1"/>
    <xf numFmtId="0" fontId="11" fillId="3" borderId="18" xfId="0" applyFont="1" applyFill="1" applyBorder="1" applyAlignment="1">
      <alignment horizontal="left" vertical="center" wrapText="1"/>
    </xf>
    <xf numFmtId="10" fontId="11" fillId="3" borderId="17" xfId="1" applyNumberFormat="1" applyFont="1" applyFill="1" applyBorder="1" applyAlignment="1">
      <alignment horizontal="center" vertical="center" wrapText="1"/>
    </xf>
    <xf numFmtId="9" fontId="11" fillId="3" borderId="17" xfId="1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left" vertical="center" wrapText="1"/>
    </xf>
    <xf numFmtId="164" fontId="11" fillId="0" borderId="17" xfId="3" applyFont="1" applyBorder="1" applyAlignment="1">
      <alignment vertical="center" wrapText="1"/>
    </xf>
    <xf numFmtId="0" fontId="10" fillId="3" borderId="18" xfId="0" applyFont="1" applyFill="1" applyBorder="1"/>
    <xf numFmtId="164" fontId="10" fillId="3" borderId="17" xfId="3" applyFont="1" applyFill="1" applyBorder="1"/>
    <xf numFmtId="10" fontId="10" fillId="3" borderId="17" xfId="1" applyNumberFormat="1" applyFont="1" applyFill="1" applyBorder="1" applyAlignment="1">
      <alignment horizontal="center"/>
    </xf>
    <xf numFmtId="9" fontId="10" fillId="3" borderId="17" xfId="1" applyFont="1" applyFill="1" applyBorder="1" applyAlignment="1">
      <alignment horizontal="center"/>
    </xf>
    <xf numFmtId="0" fontId="10" fillId="0" borderId="18" xfId="0" applyFont="1" applyBorder="1"/>
    <xf numFmtId="164" fontId="11" fillId="0" borderId="17" xfId="3" applyFont="1" applyBorder="1"/>
    <xf numFmtId="9" fontId="10" fillId="2" borderId="17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2" applyFont="1" applyAlignment="1">
      <alignment horizontal="left" vertical="center" wrapText="1"/>
    </xf>
    <xf numFmtId="0" fontId="8" fillId="0" borderId="0" xfId="2" applyFont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</cellXfs>
  <cellStyles count="4">
    <cellStyle name="Millares 2" xfId="3" xr:uid="{6E444415-CEDD-4BB0-9AC2-4662E11A8169}"/>
    <cellStyle name="Normal" xfId="0" builtinId="0"/>
    <cellStyle name="Normal 2 2" xfId="2" xr:uid="{0C804D11-F439-45A7-AB5E-A45D829AEB7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solidado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59530</xdr:colOff>
      <xdr:row>1</xdr:row>
      <xdr:rowOff>23812</xdr:rowOff>
    </xdr:from>
    <xdr:ext cx="1431019" cy="456032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4A585D0-DB39-43B6-9AD3-BA70CF2A3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24"/>
        <a:stretch>
          <a:fillRect/>
        </a:stretch>
      </xdr:blipFill>
      <xdr:spPr bwMode="auto">
        <a:xfrm>
          <a:off x="844390" y="214312"/>
          <a:ext cx="1431019" cy="45603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11</xdr:col>
      <xdr:colOff>0</xdr:colOff>
      <xdr:row>0</xdr:row>
      <xdr:rowOff>190500</xdr:rowOff>
    </xdr:from>
    <xdr:to>
      <xdr:col>11</xdr:col>
      <xdr:colOff>695300</xdr:colOff>
      <xdr:row>5</xdr:row>
      <xdr:rowOff>145391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FD6D21-D4A5-4E58-9C22-F01BCBBD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90500"/>
          <a:ext cx="695300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CONTABILIDAD\ANEXO%20CIERRE%20DE%20INGRESOS%20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JefeControlRegional\Presupuesto%202008\Presupuesto%2020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Users\JorgeOrtiz\Desktop\PPC2013\PRESUPUESTO%202014\PRESUPUESTO%20DEFINITIVO%202014%20NOV\Desagregado%20PPC%202014%20%20definitiv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A&#241;o%202010\MANEJO%20PTO%202010\PRESUPUESTO%20INGRESOS%20ESTIMADO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&#241;o%202010\CIERRES%202010\ACUERDOS%202010\ANEXO%20ACUERDO%206-10.xls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Presupuesto%202024/Versi&#243;n%205/Presupuesto%202024%20IPC%20y%20SMLV.xlsx" TargetMode="External"/><Relationship Id="rId2" Type="http://schemas.openxmlformats.org/officeDocument/2006/relationships/externalLinkPath" Target="file:///U:\A&#241;o%202024\Presupuesto%202024\Versi&#243;n%205\Presupuesto%202024%20IPC%20y%20SMLV.xlsx" TargetMode="External"/><Relationship Id="rId1" Type="http://schemas.openxmlformats.org/officeDocument/2006/relationships/externalLinkPath" Target="/A&#241;o%202024/Presupuesto%202024/Versi&#243;n%205/Presupuesto%202024%20IPC%20y%20SMLV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2011\Presentaciones\COMITES%20PPC\DESPACHOS%20BIOLOGICO%20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Documents%20and%20Settings\PatriciaMart&#237;nez\Configuraci&#243;n%20local\Archivos%20temporales%20de%20Internet\Content.Outlook\RD6RDTKZ\A&#241;o%202008\Presupuesto%202009\nomina%202009%20pp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NTABILIDAD\ANEXO%20CIERRE%20DE%20INGRESOS%20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PTO%20FONDO%202010\Presupuesto%202010%20versi&#243;n%203\PRESUPUESTO%2010%203a%20%20vers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Superávit 2006"/>
      <sheetName val="Otros ingresos"/>
      <sheetName val="Presupuesto general"/>
      <sheetName val="2004VS2005"/>
      <sheetName val="Escenarios PPC"/>
      <sheetName val="Anexo 2 Minagricultura"/>
      <sheetName val="Anexo 3 Minagricultura"/>
      <sheetName val="Anexo 4 Regionalizacion"/>
      <sheetName val="Funcionamiento"/>
      <sheetName val="Presupuesto de recaudo"/>
      <sheetName val="Inversión total en programas"/>
      <sheetName val="MODELO CONTRATISTAS"/>
      <sheetName val="Servicios personal 2005"/>
      <sheetName val="Nómina 2004"/>
    </sheetNames>
    <sheetDataSet>
      <sheetData sheetId="0">
        <row r="19">
          <cell r="C19">
            <v>2489922289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Inversión total en programas"/>
      <sheetName val="MODELO CONTRATISTAS"/>
      <sheetName val="Servicios personal 2005"/>
      <sheetName val="Nómina 2004"/>
      <sheetName val="Anexo cierre 2010"/>
      <sheetName val="Anexo 4"/>
      <sheetName val="Anexo 2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Otros ingresos"/>
      <sheetName val="Anexo 2 "/>
      <sheetName val="Funcionamiento"/>
      <sheetName val="Nómina y honorarios II TRIM."/>
      <sheetName val="Inversión total en programas"/>
      <sheetName val="MODELO CONTRATISTAS"/>
      <sheetName val="Servicios personal 2005"/>
      <sheetName val="Nómina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greso"/>
      <sheetName val="Anexo 1"/>
      <sheetName val="proyec cabezas"/>
      <sheetName val="Otros ingresos"/>
      <sheetName val="Ingresos por vigencias anterior"/>
      <sheetName val="Ejecución ingresos 2023"/>
      <sheetName val="Ejecución Gastos 2023"/>
      <sheetName val="Superavit 2023"/>
      <sheetName val="Indicadores"/>
      <sheetName val="Rendimientos"/>
      <sheetName val="Ventas EPPC"/>
      <sheetName val="Gasto"/>
      <sheetName val="Anexo 2 "/>
      <sheetName val="Anexo 3"/>
      <sheetName val="Anexo 4"/>
      <sheetName val="Funcionamiento"/>
      <sheetName val="IT"/>
      <sheetName val="Detallado gastos generales"/>
      <sheetName val="Reserva"/>
      <sheetName val="F emergencia"/>
      <sheetName val="RR Expo"/>
      <sheetName val="Nómina y honorarios 2024"/>
      <sheetName val="Comparativo nómina 2023-2024"/>
      <sheetName val="Comparativo gastos personal 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</sheetNames>
    <sheetDataSet>
      <sheetData sheetId="0"/>
      <sheetData sheetId="1"/>
      <sheetData sheetId="2">
        <row r="11">
          <cell r="D11">
            <v>31296406299</v>
          </cell>
        </row>
        <row r="28">
          <cell r="D28">
            <v>728705086</v>
          </cell>
        </row>
        <row r="49">
          <cell r="C49">
            <v>8667</v>
          </cell>
        </row>
        <row r="50">
          <cell r="C50">
            <v>5200</v>
          </cell>
        </row>
      </sheetData>
      <sheetData sheetId="3"/>
      <sheetData sheetId="4">
        <row r="13">
          <cell r="C1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3">
          <cell r="V13">
            <v>260534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ES"/>
      <sheetName val="2010  LABORATORIOS"/>
      <sheetName val="2011 LABORATORIOS"/>
      <sheetName val="COMPARATIVO POR DOSIS"/>
      <sheetName val="COMPARATIVO POR LABORATORIO"/>
      <sheetName val="Hoja1"/>
      <sheetName val="BRIGADAS"/>
      <sheetName val="COMITÉ"/>
      <sheetName val="DISTRIBUIDOR"/>
      <sheetName val="DEPARTAMENTO"/>
      <sheetName val="CONSOLIDADO GENERAL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40191</v>
          </cell>
        </row>
        <row r="4">
          <cell r="E4">
            <v>40196</v>
          </cell>
        </row>
        <row r="5">
          <cell r="E5">
            <v>40179</v>
          </cell>
        </row>
        <row r="6">
          <cell r="E6">
            <v>40193</v>
          </cell>
        </row>
        <row r="7">
          <cell r="E7">
            <v>40193</v>
          </cell>
        </row>
        <row r="8">
          <cell r="E8">
            <v>40190</v>
          </cell>
        </row>
        <row r="9">
          <cell r="E9">
            <v>40190</v>
          </cell>
        </row>
        <row r="10">
          <cell r="E10">
            <v>40190</v>
          </cell>
        </row>
        <row r="11">
          <cell r="E11">
            <v>40190</v>
          </cell>
        </row>
        <row r="12">
          <cell r="E12">
            <v>40190</v>
          </cell>
        </row>
        <row r="13">
          <cell r="E13">
            <v>40191</v>
          </cell>
        </row>
        <row r="14">
          <cell r="E14">
            <v>40191</v>
          </cell>
        </row>
        <row r="15">
          <cell r="E15">
            <v>40196</v>
          </cell>
        </row>
        <row r="16">
          <cell r="E16">
            <v>40196</v>
          </cell>
        </row>
        <row r="17">
          <cell r="E17">
            <v>40196</v>
          </cell>
        </row>
        <row r="18">
          <cell r="E18">
            <v>40196</v>
          </cell>
        </row>
        <row r="19">
          <cell r="E19">
            <v>40197</v>
          </cell>
        </row>
        <row r="20">
          <cell r="E20">
            <v>40197</v>
          </cell>
        </row>
        <row r="21">
          <cell r="E21">
            <v>40197</v>
          </cell>
        </row>
        <row r="22">
          <cell r="E22">
            <v>40192</v>
          </cell>
        </row>
        <row r="23">
          <cell r="E23">
            <v>40192</v>
          </cell>
        </row>
        <row r="24">
          <cell r="E24">
            <v>40192</v>
          </cell>
        </row>
        <row r="25">
          <cell r="E25">
            <v>40192</v>
          </cell>
        </row>
        <row r="26">
          <cell r="E26">
            <v>40197</v>
          </cell>
        </row>
        <row r="27">
          <cell r="E27">
            <v>40197</v>
          </cell>
        </row>
        <row r="28">
          <cell r="E28">
            <v>40196</v>
          </cell>
        </row>
        <row r="29">
          <cell r="E29">
            <v>40196</v>
          </cell>
        </row>
        <row r="30">
          <cell r="E30">
            <v>40196</v>
          </cell>
        </row>
        <row r="31">
          <cell r="E31">
            <v>40199</v>
          </cell>
        </row>
        <row r="32">
          <cell r="E32">
            <v>40199</v>
          </cell>
        </row>
        <row r="33">
          <cell r="E33">
            <v>40199</v>
          </cell>
        </row>
        <row r="34">
          <cell r="E34">
            <v>40199</v>
          </cell>
        </row>
        <row r="35">
          <cell r="E35">
            <v>40203</v>
          </cell>
        </row>
        <row r="36">
          <cell r="E36">
            <v>40203</v>
          </cell>
        </row>
        <row r="37">
          <cell r="E37">
            <v>40203</v>
          </cell>
        </row>
        <row r="38">
          <cell r="E38">
            <v>40203</v>
          </cell>
        </row>
        <row r="39">
          <cell r="E39">
            <v>40200</v>
          </cell>
        </row>
        <row r="40">
          <cell r="E40">
            <v>40200</v>
          </cell>
        </row>
        <row r="41">
          <cell r="E41">
            <v>40199</v>
          </cell>
        </row>
        <row r="42">
          <cell r="E42">
            <v>40203</v>
          </cell>
        </row>
        <row r="43">
          <cell r="E43">
            <v>40203</v>
          </cell>
        </row>
        <row r="44">
          <cell r="E44">
            <v>40203</v>
          </cell>
        </row>
        <row r="45">
          <cell r="E45">
            <v>40203</v>
          </cell>
        </row>
        <row r="46">
          <cell r="E46">
            <v>40203</v>
          </cell>
        </row>
        <row r="47">
          <cell r="E47">
            <v>40203</v>
          </cell>
        </row>
        <row r="48">
          <cell r="E48">
            <v>40205</v>
          </cell>
        </row>
        <row r="49">
          <cell r="E49">
            <v>40205</v>
          </cell>
        </row>
        <row r="50">
          <cell r="E50">
            <v>40205</v>
          </cell>
        </row>
        <row r="51">
          <cell r="E51">
            <v>40205</v>
          </cell>
        </row>
        <row r="52">
          <cell r="E52">
            <v>40205</v>
          </cell>
        </row>
        <row r="53">
          <cell r="E53">
            <v>40205</v>
          </cell>
        </row>
        <row r="54">
          <cell r="E54">
            <v>40205</v>
          </cell>
        </row>
        <row r="55">
          <cell r="E55">
            <v>40205</v>
          </cell>
        </row>
        <row r="56">
          <cell r="E56">
            <v>40205</v>
          </cell>
        </row>
        <row r="57">
          <cell r="E57">
            <v>40205</v>
          </cell>
        </row>
        <row r="58">
          <cell r="E58">
            <v>40205</v>
          </cell>
        </row>
        <row r="59">
          <cell r="E59">
            <v>40205</v>
          </cell>
        </row>
        <row r="60">
          <cell r="E60">
            <v>40210</v>
          </cell>
        </row>
        <row r="61">
          <cell r="E61">
            <v>40210</v>
          </cell>
        </row>
        <row r="62">
          <cell r="E62">
            <v>40210</v>
          </cell>
        </row>
        <row r="63">
          <cell r="E63">
            <v>40210</v>
          </cell>
        </row>
        <row r="64">
          <cell r="E64">
            <v>40210</v>
          </cell>
        </row>
        <row r="65">
          <cell r="E65">
            <v>40210</v>
          </cell>
        </row>
        <row r="66">
          <cell r="E66">
            <v>40210</v>
          </cell>
        </row>
        <row r="67">
          <cell r="E67">
            <v>40210</v>
          </cell>
        </row>
        <row r="68">
          <cell r="E68">
            <v>40210</v>
          </cell>
        </row>
        <row r="69">
          <cell r="E69">
            <v>40210</v>
          </cell>
        </row>
        <row r="70">
          <cell r="E70">
            <v>40211</v>
          </cell>
        </row>
        <row r="71">
          <cell r="E71">
            <v>40211</v>
          </cell>
        </row>
        <row r="72">
          <cell r="E72">
            <v>40211</v>
          </cell>
        </row>
        <row r="73">
          <cell r="E73">
            <v>40211</v>
          </cell>
        </row>
        <row r="74">
          <cell r="E74">
            <v>40211</v>
          </cell>
        </row>
        <row r="75">
          <cell r="E75">
            <v>40211</v>
          </cell>
        </row>
        <row r="76">
          <cell r="E76">
            <v>40211</v>
          </cell>
        </row>
        <row r="77">
          <cell r="E77">
            <v>40211</v>
          </cell>
        </row>
        <row r="78">
          <cell r="E78">
            <v>40211</v>
          </cell>
        </row>
        <row r="79">
          <cell r="E79">
            <v>40211</v>
          </cell>
        </row>
        <row r="80">
          <cell r="E80">
            <v>40211</v>
          </cell>
        </row>
        <row r="81">
          <cell r="E81">
            <v>40211</v>
          </cell>
        </row>
        <row r="82">
          <cell r="E82">
            <v>40211</v>
          </cell>
        </row>
        <row r="83">
          <cell r="E83">
            <v>40210</v>
          </cell>
        </row>
        <row r="84">
          <cell r="E84">
            <v>40210</v>
          </cell>
        </row>
        <row r="85">
          <cell r="E85">
            <v>40205</v>
          </cell>
        </row>
        <row r="86">
          <cell r="E86">
            <v>40205</v>
          </cell>
        </row>
        <row r="87">
          <cell r="E87">
            <v>40210</v>
          </cell>
        </row>
        <row r="88">
          <cell r="E88">
            <v>40212</v>
          </cell>
        </row>
        <row r="89">
          <cell r="E89">
            <v>40212</v>
          </cell>
        </row>
        <row r="90">
          <cell r="E90">
            <v>40210</v>
          </cell>
        </row>
        <row r="91">
          <cell r="E91">
            <v>40210</v>
          </cell>
        </row>
        <row r="92">
          <cell r="E92">
            <v>40213</v>
          </cell>
        </row>
        <row r="93">
          <cell r="E93">
            <v>40213</v>
          </cell>
        </row>
        <row r="94">
          <cell r="E94">
            <v>40210</v>
          </cell>
        </row>
        <row r="95">
          <cell r="E95">
            <v>40210</v>
          </cell>
        </row>
        <row r="96">
          <cell r="E96">
            <v>40212</v>
          </cell>
        </row>
        <row r="97">
          <cell r="E97">
            <v>40212</v>
          </cell>
        </row>
        <row r="98">
          <cell r="E98">
            <v>40213</v>
          </cell>
        </row>
        <row r="99">
          <cell r="E99">
            <v>40213</v>
          </cell>
        </row>
        <row r="100">
          <cell r="E100">
            <v>40214</v>
          </cell>
        </row>
        <row r="101">
          <cell r="E101">
            <v>40214</v>
          </cell>
        </row>
        <row r="102">
          <cell r="E102">
            <v>40217</v>
          </cell>
        </row>
        <row r="103">
          <cell r="E103">
            <v>40217</v>
          </cell>
        </row>
        <row r="104">
          <cell r="E104">
            <v>40217</v>
          </cell>
        </row>
        <row r="105">
          <cell r="E105">
            <v>40217</v>
          </cell>
        </row>
        <row r="106">
          <cell r="E106">
            <v>40214</v>
          </cell>
        </row>
        <row r="107">
          <cell r="E107">
            <v>40214</v>
          </cell>
        </row>
        <row r="108">
          <cell r="E108">
            <v>40207</v>
          </cell>
        </row>
        <row r="109">
          <cell r="E109">
            <v>40207</v>
          </cell>
        </row>
        <row r="110">
          <cell r="E110">
            <v>40212</v>
          </cell>
        </row>
        <row r="111">
          <cell r="E111">
            <v>40212</v>
          </cell>
        </row>
        <row r="112">
          <cell r="E112">
            <v>40212</v>
          </cell>
        </row>
        <row r="113">
          <cell r="E113">
            <v>40212</v>
          </cell>
        </row>
        <row r="114">
          <cell r="E114">
            <v>40212</v>
          </cell>
        </row>
        <row r="115">
          <cell r="E115">
            <v>40212</v>
          </cell>
        </row>
        <row r="116">
          <cell r="E116">
            <v>40218</v>
          </cell>
        </row>
        <row r="117">
          <cell r="E117">
            <v>40218</v>
          </cell>
        </row>
        <row r="118">
          <cell r="E118">
            <v>40218</v>
          </cell>
        </row>
        <row r="119">
          <cell r="E119">
            <v>40218</v>
          </cell>
        </row>
        <row r="120">
          <cell r="E120">
            <v>40218</v>
          </cell>
        </row>
        <row r="121">
          <cell r="E121">
            <v>40211</v>
          </cell>
        </row>
        <row r="122">
          <cell r="E122">
            <v>40211</v>
          </cell>
        </row>
        <row r="123">
          <cell r="E123">
            <v>40211</v>
          </cell>
        </row>
        <row r="124">
          <cell r="E124">
            <v>40211</v>
          </cell>
        </row>
        <row r="125">
          <cell r="E125">
            <v>40211</v>
          </cell>
        </row>
        <row r="126">
          <cell r="E126">
            <v>40214</v>
          </cell>
        </row>
        <row r="127">
          <cell r="E127">
            <v>40214</v>
          </cell>
        </row>
        <row r="128">
          <cell r="E128">
            <v>40211</v>
          </cell>
        </row>
        <row r="129">
          <cell r="E129">
            <v>40218</v>
          </cell>
        </row>
        <row r="130">
          <cell r="E130">
            <v>40218</v>
          </cell>
        </row>
        <row r="131">
          <cell r="E131">
            <v>40218</v>
          </cell>
        </row>
        <row r="132">
          <cell r="E132">
            <v>40218</v>
          </cell>
        </row>
        <row r="133">
          <cell r="E133">
            <v>40213</v>
          </cell>
        </row>
        <row r="134">
          <cell r="E134">
            <v>40213</v>
          </cell>
        </row>
        <row r="135">
          <cell r="E135">
            <v>40213</v>
          </cell>
        </row>
        <row r="136">
          <cell r="E136">
            <v>40213</v>
          </cell>
        </row>
        <row r="137">
          <cell r="E137">
            <v>40218</v>
          </cell>
        </row>
        <row r="138">
          <cell r="E138">
            <v>40218</v>
          </cell>
        </row>
        <row r="139">
          <cell r="E139">
            <v>40218</v>
          </cell>
        </row>
        <row r="140">
          <cell r="E140">
            <v>40218</v>
          </cell>
        </row>
        <row r="141">
          <cell r="E141">
            <v>40218</v>
          </cell>
        </row>
        <row r="142">
          <cell r="E142">
            <v>40210</v>
          </cell>
        </row>
        <row r="143">
          <cell r="E143">
            <v>40210</v>
          </cell>
        </row>
        <row r="144">
          <cell r="E144">
            <v>40218</v>
          </cell>
        </row>
        <row r="145">
          <cell r="E145">
            <v>40218</v>
          </cell>
        </row>
        <row r="146">
          <cell r="E146">
            <v>40218</v>
          </cell>
        </row>
        <row r="147">
          <cell r="E147">
            <v>40220</v>
          </cell>
        </row>
        <row r="148">
          <cell r="E148">
            <v>40220</v>
          </cell>
        </row>
        <row r="149">
          <cell r="E149">
            <v>40220</v>
          </cell>
        </row>
        <row r="150">
          <cell r="E150">
            <v>40220</v>
          </cell>
        </row>
        <row r="151">
          <cell r="E151">
            <v>40224</v>
          </cell>
        </row>
        <row r="152">
          <cell r="E152">
            <v>40224</v>
          </cell>
        </row>
        <row r="153">
          <cell r="E153">
            <v>40224</v>
          </cell>
        </row>
        <row r="154">
          <cell r="E154">
            <v>40224</v>
          </cell>
        </row>
        <row r="155">
          <cell r="E155">
            <v>40224</v>
          </cell>
        </row>
        <row r="156">
          <cell r="E156">
            <v>40218</v>
          </cell>
        </row>
        <row r="157">
          <cell r="E157">
            <v>40218</v>
          </cell>
        </row>
        <row r="158">
          <cell r="E158">
            <v>40218</v>
          </cell>
        </row>
        <row r="159">
          <cell r="E159">
            <v>40225</v>
          </cell>
        </row>
        <row r="160">
          <cell r="E160">
            <v>40225</v>
          </cell>
        </row>
        <row r="161">
          <cell r="E161">
            <v>40225</v>
          </cell>
        </row>
        <row r="162">
          <cell r="E162">
            <v>40227</v>
          </cell>
        </row>
        <row r="163">
          <cell r="E163">
            <v>40227</v>
          </cell>
        </row>
        <row r="164">
          <cell r="E164">
            <v>40227</v>
          </cell>
        </row>
        <row r="165">
          <cell r="E165">
            <v>40227</v>
          </cell>
        </row>
        <row r="166">
          <cell r="E166">
            <v>40228</v>
          </cell>
        </row>
        <row r="167">
          <cell r="E167">
            <v>40228</v>
          </cell>
        </row>
        <row r="168">
          <cell r="E168">
            <v>40228</v>
          </cell>
        </row>
        <row r="169">
          <cell r="E169">
            <v>40231</v>
          </cell>
        </row>
        <row r="170">
          <cell r="E170">
            <v>40231</v>
          </cell>
        </row>
        <row r="171">
          <cell r="E171">
            <v>40233</v>
          </cell>
        </row>
        <row r="172">
          <cell r="E172">
            <v>40233</v>
          </cell>
        </row>
        <row r="173">
          <cell r="E173">
            <v>40232</v>
          </cell>
        </row>
        <row r="174">
          <cell r="E174">
            <v>40232</v>
          </cell>
        </row>
        <row r="175">
          <cell r="E175">
            <v>40233</v>
          </cell>
        </row>
        <row r="176">
          <cell r="E176">
            <v>40232</v>
          </cell>
        </row>
        <row r="177">
          <cell r="E177">
            <v>40233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s PPC"/>
      <sheetName val="Superávit 2006"/>
      <sheetName val="Anexo 2 Minagricultura"/>
      <sheetName val="Anexo 3 Minagricultura"/>
      <sheetName val="Anexo 4 Regionalizacion"/>
      <sheetName val="Funcionamiento"/>
      <sheetName val="NOMINA HONORARIOS 2009 1"/>
      <sheetName val="NOMINA HONORARIOS 2009 2"/>
      <sheetName val="comparativo  alternativas "/>
      <sheetName val="Inversión total en programas"/>
      <sheetName val="MODELO CONTRATISTAS"/>
      <sheetName val="Servicios personal 2005"/>
      <sheetName val="Nómina 2004"/>
    </sheetNames>
    <sheetDataSet>
      <sheetData sheetId="0">
        <row r="51">
          <cell r="C51">
            <v>2168.25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 PPC"/>
      <sheetName val="Ejecución ingresos 2009"/>
      <sheetName val="Ejecución gastos 2009"/>
      <sheetName val="Superavit 2009"/>
      <sheetName val="Anexo 2 "/>
      <sheetName val="Anexo 3 "/>
      <sheetName val="Anexo 4"/>
      <sheetName val="Funcionamiento"/>
      <sheetName val="Nómina y honorarios 2010"/>
      <sheetName val="Comparativo nómina 2009-2010"/>
      <sheetName val="Inversión total en programas"/>
      <sheetName val="MODELO CONTRATISTAS"/>
      <sheetName val="Servicios personal 2005"/>
      <sheetName val="Nómina 2004"/>
      <sheetName val="Hoja1"/>
    </sheetNames>
    <sheetDataSet>
      <sheetData sheetId="0">
        <row r="21">
          <cell r="C21">
            <v>1344784788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>
        <row r="86">
          <cell r="B86">
            <v>117000000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C47CB-D86C-46D4-AA4B-A8D1951F45A6}">
  <sheetPr>
    <tabColor theme="7" tint="0.39997558519241921"/>
    <pageSetUpPr fitToPage="1"/>
  </sheetPr>
  <dimension ref="B1:R30"/>
  <sheetViews>
    <sheetView showGridLines="0" tabSelected="1" zoomScale="85" zoomScaleNormal="85" workbookViewId="0">
      <pane xSplit="2" ySplit="14" topLeftCell="C15" activePane="bottomRight" state="frozen"/>
      <selection activeCell="AC46" sqref="AC46"/>
      <selection pane="topRight" activeCell="AC46" sqref="AC46"/>
      <selection pane="bottomLeft" activeCell="AC46" sqref="AC46"/>
      <selection pane="bottomRight" activeCell="C8" sqref="C8:D8"/>
    </sheetView>
  </sheetViews>
  <sheetFormatPr baseColWidth="10" defaultColWidth="11.44140625" defaultRowHeight="14.4" x14ac:dyDescent="0.3"/>
  <cols>
    <col min="2" max="2" width="60.6640625" customWidth="1"/>
    <col min="3" max="3" width="21.44140625" bestFit="1" customWidth="1"/>
    <col min="4" max="4" width="23.6640625" customWidth="1"/>
    <col min="5" max="5" width="18.109375" style="1" customWidth="1"/>
    <col min="6" max="6" width="21.5546875" customWidth="1"/>
    <col min="7" max="7" width="18.109375" style="1" customWidth="1"/>
    <col min="8" max="8" width="22.33203125" customWidth="1"/>
    <col min="9" max="9" width="18.109375" style="1" customWidth="1"/>
    <col min="10" max="10" width="22.33203125" customWidth="1"/>
    <col min="11" max="11" width="18.109375" style="1" customWidth="1"/>
    <col min="12" max="12" width="20" customWidth="1"/>
    <col min="13" max="13" width="21.5546875" customWidth="1"/>
    <col min="14" max="14" width="28.5546875" customWidth="1"/>
    <col min="15" max="15" width="19.33203125" hidden="1" customWidth="1"/>
    <col min="16" max="16" width="17.5546875" hidden="1" customWidth="1"/>
    <col min="17" max="17" width="14.88671875" hidden="1" customWidth="1"/>
    <col min="18" max="18" width="17.44140625" hidden="1" customWidth="1"/>
    <col min="19" max="20" width="0" hidden="1" customWidth="1"/>
  </cols>
  <sheetData>
    <row r="1" spans="2:11" ht="15" thickBot="1" x14ac:dyDescent="0.35"/>
    <row r="2" spans="2:11" ht="15" customHeight="1" x14ac:dyDescent="0.3">
      <c r="B2" s="49" t="s">
        <v>0</v>
      </c>
      <c r="C2" s="50"/>
      <c r="D2" s="50"/>
      <c r="E2" s="50"/>
      <c r="F2" s="50"/>
      <c r="G2" s="50"/>
      <c r="H2" s="50"/>
      <c r="I2" s="50"/>
      <c r="J2" s="50"/>
      <c r="K2" s="51"/>
    </row>
    <row r="3" spans="2:11" x14ac:dyDescent="0.3">
      <c r="B3" s="52"/>
      <c r="C3" s="53"/>
      <c r="D3" s="53"/>
      <c r="E3" s="53"/>
      <c r="F3" s="53"/>
      <c r="G3" s="53"/>
      <c r="H3" s="53"/>
      <c r="I3" s="53"/>
      <c r="J3" s="53"/>
      <c r="K3" s="54"/>
    </row>
    <row r="4" spans="2:11" x14ac:dyDescent="0.3">
      <c r="B4" s="52"/>
      <c r="C4" s="53"/>
      <c r="D4" s="53"/>
      <c r="E4" s="53"/>
      <c r="F4" s="53"/>
      <c r="G4" s="53"/>
      <c r="H4" s="53"/>
      <c r="I4" s="53"/>
      <c r="J4" s="53"/>
      <c r="K4" s="54"/>
    </row>
    <row r="5" spans="2:11" ht="15" thickBot="1" x14ac:dyDescent="0.35">
      <c r="B5" s="55"/>
      <c r="C5" s="56"/>
      <c r="D5" s="56"/>
      <c r="E5" s="56"/>
      <c r="F5" s="56"/>
      <c r="G5" s="56"/>
      <c r="H5" s="56"/>
      <c r="I5" s="56"/>
      <c r="J5" s="56"/>
      <c r="K5" s="57"/>
    </row>
    <row r="6" spans="2:11" s="3" customFormat="1" ht="15.75" customHeight="1" thickBot="1" x14ac:dyDescent="0.35">
      <c r="B6" s="58" t="s">
        <v>1</v>
      </c>
      <c r="C6" s="59"/>
      <c r="D6" s="59"/>
      <c r="E6" s="59"/>
      <c r="F6" s="59"/>
      <c r="G6" s="59"/>
      <c r="H6" s="59"/>
      <c r="I6" s="59"/>
      <c r="J6" s="60"/>
      <c r="K6" s="2" t="s">
        <v>2</v>
      </c>
    </row>
    <row r="7" spans="2:11" s="3" customFormat="1" x14ac:dyDescent="0.3">
      <c r="B7" s="61"/>
      <c r="C7" s="61"/>
      <c r="D7" s="61"/>
      <c r="E7" s="61"/>
      <c r="F7" s="61"/>
      <c r="G7" s="61"/>
      <c r="H7" s="61"/>
      <c r="I7" s="61"/>
      <c r="J7" s="4"/>
      <c r="K7" s="5"/>
    </row>
    <row r="8" spans="2:11" s="3" customFormat="1" ht="12.75" customHeight="1" x14ac:dyDescent="0.3">
      <c r="B8" s="6" t="s">
        <v>3</v>
      </c>
      <c r="C8" s="62" t="s">
        <v>4</v>
      </c>
      <c r="D8" s="62"/>
      <c r="E8" s="7"/>
      <c r="F8" s="6"/>
      <c r="G8" s="7"/>
      <c r="H8" s="6"/>
      <c r="I8" s="7"/>
      <c r="J8" s="4"/>
      <c r="K8" s="5"/>
    </row>
    <row r="9" spans="2:11" s="3" customFormat="1" x14ac:dyDescent="0.3">
      <c r="B9" s="8" t="s">
        <v>5</v>
      </c>
      <c r="C9" s="9">
        <v>2024</v>
      </c>
      <c r="E9" s="10"/>
      <c r="F9" s="8"/>
      <c r="G9" s="10"/>
      <c r="H9" s="8"/>
      <c r="I9" s="10"/>
      <c r="J9" s="4"/>
      <c r="K9" s="5"/>
    </row>
    <row r="10" spans="2:11" s="3" customFormat="1" ht="13.8" x14ac:dyDescent="0.3">
      <c r="B10" s="11" t="s">
        <v>6</v>
      </c>
      <c r="C10" s="12">
        <v>45657</v>
      </c>
      <c r="E10" s="13"/>
      <c r="F10" s="11"/>
      <c r="G10" s="13"/>
      <c r="H10" s="11"/>
      <c r="I10" s="13"/>
      <c r="K10" s="14"/>
    </row>
    <row r="11" spans="2:11" s="3" customFormat="1" ht="13.8" x14ac:dyDescent="0.3">
      <c r="D11" s="15"/>
      <c r="E11" s="16"/>
      <c r="G11" s="16"/>
      <c r="I11" s="16"/>
      <c r="K11" s="14"/>
    </row>
    <row r="12" spans="2:11" s="3" customFormat="1" x14ac:dyDescent="0.3">
      <c r="B12" s="63" t="s">
        <v>7</v>
      </c>
      <c r="C12" s="63"/>
      <c r="D12" s="63"/>
      <c r="E12" s="63"/>
      <c r="F12" s="63"/>
      <c r="G12" s="63"/>
      <c r="H12" s="63"/>
      <c r="I12" s="63"/>
      <c r="J12" s="63"/>
      <c r="K12" s="63"/>
    </row>
    <row r="13" spans="2:11" ht="12" customHeight="1" thickBot="1" x14ac:dyDescent="0.35">
      <c r="B13" s="64" t="s">
        <v>8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2:11" ht="36.75" customHeight="1" thickBot="1" x14ac:dyDescent="0.35">
      <c r="B14" s="17" t="s">
        <v>9</v>
      </c>
      <c r="C14" s="17" t="s">
        <v>10</v>
      </c>
      <c r="D14" s="17" t="s">
        <v>11</v>
      </c>
      <c r="E14" s="17" t="s">
        <v>12</v>
      </c>
      <c r="F14" s="18" t="s">
        <v>13</v>
      </c>
      <c r="G14" s="19" t="s">
        <v>14</v>
      </c>
      <c r="H14" s="20" t="s">
        <v>15</v>
      </c>
      <c r="I14" s="21" t="s">
        <v>16</v>
      </c>
      <c r="J14" s="22" t="s">
        <v>17</v>
      </c>
      <c r="K14" s="23" t="s">
        <v>18</v>
      </c>
    </row>
    <row r="15" spans="2:11" ht="15.75" customHeight="1" x14ac:dyDescent="0.3">
      <c r="B15" s="24" t="s">
        <v>19</v>
      </c>
      <c r="C15" s="25">
        <v>115700506629</v>
      </c>
      <c r="D15" s="25">
        <v>18988537773</v>
      </c>
      <c r="E15" s="26">
        <v>0.16411801751126107</v>
      </c>
      <c r="F15" s="25">
        <v>40915809322</v>
      </c>
      <c r="G15" s="26">
        <v>0.35363552428684497</v>
      </c>
      <c r="H15" s="25">
        <v>63109752459</v>
      </c>
      <c r="I15" s="26">
        <v>0.54545787479881025</v>
      </c>
      <c r="J15" s="25">
        <f>SUM(J16:J18)</f>
        <v>114885389298</v>
      </c>
      <c r="K15" s="27">
        <v>0.99295493723624118</v>
      </c>
    </row>
    <row r="16" spans="2:11" x14ac:dyDescent="0.3">
      <c r="B16" s="28" t="s">
        <v>20</v>
      </c>
      <c r="C16" s="29">
        <v>85859430279</v>
      </c>
      <c r="D16" s="29">
        <v>17675997527</v>
      </c>
      <c r="E16" s="30">
        <v>0.20587135821379074</v>
      </c>
      <c r="F16" s="29">
        <v>39258453145</v>
      </c>
      <c r="G16" s="30">
        <v>0.45724101612868567</v>
      </c>
      <c r="H16" s="29">
        <v>61403499151</v>
      </c>
      <c r="I16" s="30">
        <v>0.71516313294264222</v>
      </c>
      <c r="J16" s="29">
        <v>85180299798</v>
      </c>
      <c r="K16" s="31">
        <v>0.99209020513188628</v>
      </c>
    </row>
    <row r="17" spans="2:11" ht="15.75" customHeight="1" x14ac:dyDescent="0.3">
      <c r="B17" s="28" t="s">
        <v>21</v>
      </c>
      <c r="C17" s="29">
        <v>1873793435</v>
      </c>
      <c r="D17" s="29">
        <v>1312540246</v>
      </c>
      <c r="E17" s="30">
        <v>0.7004722193404419</v>
      </c>
      <c r="F17" s="29">
        <v>1657356177</v>
      </c>
      <c r="G17" s="30">
        <v>0.88449246648150415</v>
      </c>
      <c r="H17" s="29">
        <v>1706253308</v>
      </c>
      <c r="I17" s="30">
        <v>0.91058772868419191</v>
      </c>
      <c r="J17" s="29">
        <v>1737806585</v>
      </c>
      <c r="K17" s="31">
        <v>0.92742697916432826</v>
      </c>
    </row>
    <row r="18" spans="2:11" ht="15.75" customHeight="1" x14ac:dyDescent="0.3">
      <c r="B18" s="28" t="s">
        <v>22</v>
      </c>
      <c r="C18" s="29">
        <v>27967282915</v>
      </c>
      <c r="D18" s="29"/>
      <c r="E18" s="30">
        <v>0</v>
      </c>
      <c r="F18" s="29"/>
      <c r="G18" s="30">
        <v>0</v>
      </c>
      <c r="H18" s="29"/>
      <c r="I18" s="30">
        <v>0</v>
      </c>
      <c r="J18" s="29">
        <v>27967282915</v>
      </c>
      <c r="K18" s="31">
        <v>1</v>
      </c>
    </row>
    <row r="19" spans="2:11" s="36" customFormat="1" x14ac:dyDescent="0.3">
      <c r="B19" s="32" t="s">
        <v>23</v>
      </c>
      <c r="C19" s="33">
        <v>4481736156</v>
      </c>
      <c r="D19" s="33">
        <v>1027776568</v>
      </c>
      <c r="E19" s="34">
        <v>0.22932554086747092</v>
      </c>
      <c r="F19" s="33">
        <v>2189379437</v>
      </c>
      <c r="G19" s="26">
        <v>0.48851145198918755</v>
      </c>
      <c r="H19" s="33">
        <v>3205444063</v>
      </c>
      <c r="I19" s="34">
        <v>0.71522373281806373</v>
      </c>
      <c r="J19" s="33">
        <f>+J20+J23</f>
        <v>4425010100</v>
      </c>
      <c r="K19" s="35">
        <v>0.98734283901919195</v>
      </c>
    </row>
    <row r="20" spans="2:11" ht="15.75" customHeight="1" x14ac:dyDescent="0.3">
      <c r="B20" s="37" t="s">
        <v>24</v>
      </c>
      <c r="C20" s="25">
        <v>2955368500</v>
      </c>
      <c r="D20" s="25">
        <v>879028872</v>
      </c>
      <c r="E20" s="38">
        <v>0.29743460823920942</v>
      </c>
      <c r="F20" s="25">
        <v>1612486960</v>
      </c>
      <c r="G20" s="38">
        <v>0.54561282628545305</v>
      </c>
      <c r="H20" s="25">
        <v>2332545476</v>
      </c>
      <c r="I20" s="38">
        <v>0.78925706760425984</v>
      </c>
      <c r="J20" s="25">
        <f>SUM(J21:J22)</f>
        <v>3006912903</v>
      </c>
      <c r="K20" s="39">
        <v>1.0174409394293809</v>
      </c>
    </row>
    <row r="21" spans="2:11" ht="15.75" customHeight="1" x14ac:dyDescent="0.3">
      <c r="B21" s="40" t="s">
        <v>25</v>
      </c>
      <c r="C21" s="29">
        <v>2009805090</v>
      </c>
      <c r="D21" s="29">
        <v>467178994</v>
      </c>
      <c r="E21" s="30">
        <v>0.23244990090058931</v>
      </c>
      <c r="F21" s="41">
        <v>888737495</v>
      </c>
      <c r="G21" s="30">
        <v>0.44220083799270304</v>
      </c>
      <c r="H21" s="41">
        <v>1307272980</v>
      </c>
      <c r="I21" s="30">
        <v>0.65044764116902498</v>
      </c>
      <c r="J21" s="41">
        <v>1685551937</v>
      </c>
      <c r="K21" s="31">
        <v>0.83866437864380172</v>
      </c>
    </row>
    <row r="22" spans="2:11" ht="15.75" customHeight="1" x14ac:dyDescent="0.3">
      <c r="B22" s="40" t="s">
        <v>26</v>
      </c>
      <c r="C22" s="29">
        <v>945563410</v>
      </c>
      <c r="D22" s="29">
        <v>411849878</v>
      </c>
      <c r="E22" s="30">
        <v>0.43556029521066175</v>
      </c>
      <c r="F22" s="41">
        <v>723749465</v>
      </c>
      <c r="G22" s="30">
        <v>0.76541610784199021</v>
      </c>
      <c r="H22" s="41">
        <v>1025272496</v>
      </c>
      <c r="I22" s="30">
        <v>1.0842979806081963</v>
      </c>
      <c r="J22" s="41">
        <v>1321360966</v>
      </c>
      <c r="K22" s="31">
        <v>1.397432421798132</v>
      </c>
    </row>
    <row r="23" spans="2:11" s="36" customFormat="1" ht="15.75" customHeight="1" x14ac:dyDescent="0.3">
      <c r="B23" s="32" t="s">
        <v>27</v>
      </c>
      <c r="C23" s="25">
        <v>1526367656</v>
      </c>
      <c r="D23" s="25">
        <v>148747696</v>
      </c>
      <c r="E23" s="26">
        <v>9.7452075465100138E-2</v>
      </c>
      <c r="F23" s="25">
        <v>576892477</v>
      </c>
      <c r="G23" s="26">
        <v>0.3779511933001809</v>
      </c>
      <c r="H23" s="25">
        <v>872898587</v>
      </c>
      <c r="I23" s="26">
        <v>0.57187964090350196</v>
      </c>
      <c r="J23" s="25">
        <f>SUM(J24:J28)</f>
        <v>1418097197</v>
      </c>
      <c r="K23" s="27">
        <v>0.92906659245929413</v>
      </c>
    </row>
    <row r="24" spans="2:11" ht="15.75" customHeight="1" x14ac:dyDescent="0.3">
      <c r="B24" s="40" t="s">
        <v>28</v>
      </c>
      <c r="C24" s="29">
        <v>728705086</v>
      </c>
      <c r="D24" s="29">
        <v>117346748</v>
      </c>
      <c r="E24" s="30">
        <v>0.16103462189915332</v>
      </c>
      <c r="F24" s="41">
        <v>309882225</v>
      </c>
      <c r="G24" s="30">
        <v>0.42525053132399848</v>
      </c>
      <c r="H24" s="41">
        <v>484572320</v>
      </c>
      <c r="I24" s="30">
        <v>0.66497727175188126</v>
      </c>
      <c r="J24" s="41">
        <v>698308589</v>
      </c>
      <c r="K24" s="31">
        <v>0.9582869701557154</v>
      </c>
    </row>
    <row r="25" spans="2:11" ht="15.75" customHeight="1" x14ac:dyDescent="0.3">
      <c r="B25" s="40" t="s">
        <v>29</v>
      </c>
      <c r="C25" s="29">
        <v>216011471</v>
      </c>
      <c r="D25" s="29">
        <v>23938852</v>
      </c>
      <c r="E25" s="30">
        <v>0.11082213314495691</v>
      </c>
      <c r="F25" s="41">
        <v>134316375</v>
      </c>
      <c r="G25" s="30">
        <v>0.62180204772551173</v>
      </c>
      <c r="H25" s="41">
        <v>210838676</v>
      </c>
      <c r="I25" s="30">
        <v>0.9760531467331196</v>
      </c>
      <c r="J25" s="41">
        <v>285982815</v>
      </c>
      <c r="K25" s="31">
        <v>1.3239242049326168</v>
      </c>
    </row>
    <row r="26" spans="2:11" ht="15.75" customHeight="1" x14ac:dyDescent="0.3">
      <c r="B26" s="40" t="s">
        <v>30</v>
      </c>
      <c r="C26" s="29">
        <v>68273298</v>
      </c>
      <c r="D26" s="29">
        <v>7462096</v>
      </c>
      <c r="E26" s="30">
        <v>0.10929742986782329</v>
      </c>
      <c r="F26" s="41">
        <v>7726849</v>
      </c>
      <c r="G26" s="30">
        <v>0.11317527095292804</v>
      </c>
      <c r="H26" s="41">
        <v>7779210</v>
      </c>
      <c r="I26" s="30">
        <v>0.11394220329007688</v>
      </c>
      <c r="J26" s="41">
        <v>20398686</v>
      </c>
      <c r="K26" s="31">
        <v>0.29877985387493661</v>
      </c>
    </row>
    <row r="27" spans="2:11" ht="15.75" customHeight="1" x14ac:dyDescent="0.3">
      <c r="B27" s="40" t="s">
        <v>31</v>
      </c>
      <c r="C27" s="29">
        <v>255877801</v>
      </c>
      <c r="D27" s="29"/>
      <c r="E27" s="30">
        <v>0</v>
      </c>
      <c r="F27" s="41">
        <v>124967028</v>
      </c>
      <c r="G27" s="30">
        <v>0.48838557902097962</v>
      </c>
      <c r="H27" s="41">
        <v>169708381</v>
      </c>
      <c r="I27" s="30">
        <v>0.66323995413732661</v>
      </c>
      <c r="J27" s="41">
        <v>187851564</v>
      </c>
      <c r="K27" s="31">
        <v>0.73414560882520641</v>
      </c>
    </row>
    <row r="28" spans="2:11" ht="15.75" customHeight="1" x14ac:dyDescent="0.3">
      <c r="B28" s="40" t="s">
        <v>32</v>
      </c>
      <c r="C28" s="29">
        <v>257500000</v>
      </c>
      <c r="D28" s="29"/>
      <c r="E28" s="30">
        <v>0</v>
      </c>
      <c r="F28" s="41">
        <v>0</v>
      </c>
      <c r="G28" s="30">
        <v>0</v>
      </c>
      <c r="H28" s="41">
        <v>0</v>
      </c>
      <c r="I28" s="30">
        <v>0</v>
      </c>
      <c r="J28" s="41">
        <v>225555543</v>
      </c>
      <c r="K28" s="31">
        <v>0.87594385631067961</v>
      </c>
    </row>
    <row r="29" spans="2:11" ht="15.75" customHeight="1" x14ac:dyDescent="0.3">
      <c r="B29" s="42" t="s">
        <v>33</v>
      </c>
      <c r="C29" s="43">
        <v>120182242785</v>
      </c>
      <c r="D29" s="43">
        <v>20016314341</v>
      </c>
      <c r="E29" s="44">
        <v>0.16654968219230343</v>
      </c>
      <c r="F29" s="43">
        <v>43105188759</v>
      </c>
      <c r="G29" s="44">
        <v>0.35866520510948541</v>
      </c>
      <c r="H29" s="43">
        <v>66315196522</v>
      </c>
      <c r="I29" s="44">
        <v>0.55178864185980081</v>
      </c>
      <c r="J29" s="43">
        <f>+J19+J15</f>
        <v>119310399398</v>
      </c>
      <c r="K29" s="45">
        <v>0.99274565554114613</v>
      </c>
    </row>
    <row r="30" spans="2:11" ht="15.75" customHeight="1" x14ac:dyDescent="0.3">
      <c r="B30" s="46"/>
      <c r="C30" s="47"/>
      <c r="D30" s="47"/>
      <c r="E30" s="48"/>
      <c r="F30" s="47"/>
      <c r="G30" s="48"/>
      <c r="H30" s="47"/>
      <c r="I30" s="48"/>
      <c r="J30" s="47"/>
      <c r="K30" s="48"/>
    </row>
  </sheetData>
  <mergeCells count="6">
    <mergeCell ref="B13:K13"/>
    <mergeCell ref="B2:K5"/>
    <mergeCell ref="B6:J6"/>
    <mergeCell ref="B7:I7"/>
    <mergeCell ref="C8:D8"/>
    <mergeCell ref="B12:K12"/>
  </mergeCells>
  <pageMargins left="0.70866141732283472" right="0.70866141732283472" top="0.74803149606299213" bottom="0.74803149606299213" header="0.31496062992125984" footer="0.31496062992125984"/>
  <pageSetup scale="32" fitToHeight="0"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8 Ejecución Ptal</vt:lpstr>
      <vt:lpstr>'Anexo No. 8 Ejecución Ptal'!Títulos_a_imprimir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2026-03-31T17:34:19Z</dcterms:created>
  <dcterms:modified xsi:type="dcterms:W3CDTF">2026-03-31T17:37:37Z</dcterms:modified>
</cp:coreProperties>
</file>