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9 23 - agosto\"/>
    </mc:Choice>
  </mc:AlternateContent>
  <xr:revisionPtr revIDLastSave="0" documentId="13_ncr:1_{D9532FE0-B45A-42FD-AB22-C11ADC6ADE53}" xr6:coauthVersionLast="47" xr6:coauthVersionMax="47" xr10:uidLastSave="{00000000-0000-0000-0000-000000000000}"/>
  <bookViews>
    <workbookView xWindow="-110" yWindow="-110" windowWidth="19420" windowHeight="10300" tabRatio="878" activeTab="5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28" l="1"/>
  <c r="E25" i="128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1" i="128" l="1"/>
</calcChain>
</file>

<file path=xl/sharedStrings.xml><?xml version="1.0" encoding="utf-8"?>
<sst xmlns="http://schemas.openxmlformats.org/spreadsheetml/2006/main" count="88" uniqueCount="57">
  <si>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</si>
  <si>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</si>
  <si>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</si>
  <si>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</si>
  <si>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</si>
  <si>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</si>
  <si>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</si>
  <si>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</si>
  <si>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</si>
  <si>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</si>
  <si>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</si>
  <si>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</si>
  <si>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</si>
  <si>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</si>
  <si>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</si>
  <si>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</si>
  <si>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</si>
  <si>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</si>
  <si>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</si>
  <si>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</si>
  <si>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</si>
  <si>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</si>
  <si>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</si>
  <si>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</si>
  <si>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</si>
  <si>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</si>
  <si>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</si>
  <si>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</si>
  <si>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</si>
  <si>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</si>
  <si>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</si>
  <si>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</si>
  <si>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</si>
  <si>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</si>
  <si>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</si>
  <si>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</si>
  <si>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</si>
  <si>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</si>
  <si>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</si>
  <si>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</si>
  <si>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</si>
  <si>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Fuente: Global Trade Atlas</t>
  </si>
  <si>
    <t>Cerdos en pie</t>
  </si>
  <si>
    <t>Hembras</t>
  </si>
  <si>
    <t>Inventarios finales
(millones de cabezas)</t>
  </si>
  <si>
    <t>* Dato proyectado.</t>
  </si>
  <si>
    <t>Importaciones trimestrales de carne de cerdo y subproductos (toneladas)</t>
  </si>
  <si>
    <t>Trimestre</t>
  </si>
  <si>
    <t>2025*</t>
  </si>
  <si>
    <t>EE. UU.</t>
  </si>
  <si>
    <t>Información actualizada de acuerdo con el reporte trimestral Livestock and Poultry: World Markets and Trade, abril 10 de 2025.</t>
  </si>
  <si>
    <t>Var %
24-25</t>
  </si>
  <si>
    <t>Part. %
2025</t>
  </si>
  <si>
    <t>EE.UU.</t>
  </si>
  <si>
    <t>Rusia</t>
  </si>
  <si>
    <t>Bélgica</t>
  </si>
  <si>
    <t>Importaciones de carne de cerdo y subproductos (toneladas)
Enero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</si>
</sst>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88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/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3" fontId="45" fillId="0" borderId="18" xfId="0" applyNumberFormat="1" applyFont="1" applyBorder="1" applyAlignment="1">
      <alignment horizontal="right" vertical="center" wrapText="1"/>
    </xf>
    <xf numFmtId="3" fontId="45" fillId="0" borderId="22" xfId="0" applyNumberFormat="1" applyFont="1" applyBorder="1" applyAlignment="1">
      <alignment horizontal="right" vertical="center" wrapText="1"/>
    </xf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7" fontId="36" fillId="0" borderId="0" xfId="0" applyNumberFormat="1" applyFont="1"/>
    <xf numFmtId="188" fontId="49" fillId="0" borderId="0" xfId="0" applyNumberFormat="1" applyFont="1"/>
    <xf numFmtId="3" fontId="45" fillId="0" borderId="22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3" fontId="45" fillId="0" borderId="24" xfId="0" applyNumberFormat="1" applyFont="1" applyBorder="1" applyAlignment="1">
      <alignment horizontal="right" vertical="center" wrapText="1"/>
    </xf>
    <xf numFmtId="3" fontId="45" fillId="0" borderId="24" xfId="0" applyNumberFormat="1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185" fontId="33" fillId="26" borderId="0" xfId="0" applyNumberFormat="1" applyFont="1" applyFill="1"/>
    <xf numFmtId="0" fontId="0" fillId="3" borderId="0" xfId="0" applyFill="1"/>
    <xf numFmtId="3" fontId="0" fillId="3" borderId="0" xfId="0" applyNumberFormat="1" applyFill="1"/>
    <xf numFmtId="0" fontId="0" fillId="3" borderId="0" xfId="0" applyFill="1" applyAlignment="1">
      <alignment horizontal="center" vertical="center"/>
    </xf>
    <xf numFmtId="183" fontId="45" fillId="0" borderId="29" xfId="1937" applyNumberFormat="1" applyFont="1" applyFill="1" applyBorder="1"/>
    <xf numFmtId="183" fontId="45" fillId="0" borderId="31" xfId="1937" applyNumberFormat="1" applyFont="1" applyFill="1" applyBorder="1"/>
    <xf numFmtId="0" fontId="46" fillId="27" borderId="30" xfId="0" applyFont="1" applyFill="1" applyBorder="1" applyAlignment="1">
      <alignment horizontal="center" vertical="center" wrapText="1"/>
    </xf>
    <xf numFmtId="0" fontId="45" fillId="0" borderId="32" xfId="0" applyFont="1" applyBorder="1"/>
    <xf numFmtId="0" fontId="45" fillId="0" borderId="33" xfId="0" applyFont="1" applyBorder="1"/>
    <xf numFmtId="0" fontId="45" fillId="0" borderId="34" xfId="0" applyFont="1" applyBorder="1"/>
    <xf numFmtId="183" fontId="45" fillId="0" borderId="35" xfId="1937" applyNumberFormat="1" applyFont="1" applyFill="1" applyBorder="1"/>
    <xf numFmtId="183" fontId="45" fillId="0" borderId="36" xfId="1937" applyNumberFormat="1" applyFont="1" applyFill="1" applyBorder="1"/>
    <xf numFmtId="183" fontId="45" fillId="0" borderId="37" xfId="1937" applyNumberFormat="1" applyFont="1" applyFill="1" applyBorder="1"/>
    <xf numFmtId="183" fontId="45" fillId="0" borderId="38" xfId="1937" applyNumberFormat="1" applyFont="1" applyFill="1" applyBorder="1"/>
    <xf numFmtId="183" fontId="45" fillId="0" borderId="39" xfId="1937" applyNumberFormat="1" applyFont="1" applyFill="1" applyBorder="1"/>
    <xf numFmtId="183" fontId="45" fillId="0" borderId="40" xfId="1937" applyNumberFormat="1" applyFont="1" applyFill="1" applyBorder="1"/>
    <xf numFmtId="183" fontId="45" fillId="0" borderId="41" xfId="1937" applyNumberFormat="1" applyFont="1" applyFill="1" applyBorder="1"/>
    <xf numFmtId="3" fontId="45" fillId="0" borderId="29" xfId="0" applyNumberFormat="1" applyFont="1" applyBorder="1" applyAlignment="1">
      <alignment horizontal="right" vertical="center" wrapText="1"/>
    </xf>
    <xf numFmtId="170" fontId="45" fillId="0" borderId="29" xfId="1" applyNumberFormat="1" applyFont="1" applyBorder="1" applyAlignment="1">
      <alignment horizontal="right" vertical="center" wrapText="1"/>
    </xf>
    <xf numFmtId="3" fontId="45" fillId="0" borderId="42" xfId="0" applyNumberFormat="1" applyFont="1" applyBorder="1" applyAlignment="1">
      <alignment horizontal="right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0" fontId="45" fillId="0" borderId="31" xfId="1" applyNumberFormat="1" applyFont="1" applyBorder="1" applyAlignment="1">
      <alignment horizontal="right" vertical="center" wrapText="1"/>
    </xf>
    <xf numFmtId="0" fontId="46" fillId="27" borderId="30" xfId="0" applyFont="1" applyFill="1" applyBorder="1" applyAlignment="1">
      <alignment horizontal="center" vertical="center"/>
    </xf>
    <xf numFmtId="0" fontId="46" fillId="0" borderId="30" xfId="0" applyFont="1" applyBorder="1" applyAlignment="1">
      <alignment horizontal="left" vertical="center" wrapText="1"/>
    </xf>
    <xf numFmtId="3" fontId="46" fillId="0" borderId="30" xfId="0" applyNumberFormat="1" applyFont="1" applyBorder="1" applyAlignment="1">
      <alignment horizontal="right" vertical="center" wrapText="1"/>
    </xf>
    <xf numFmtId="170" fontId="46" fillId="0" borderId="30" xfId="1" applyNumberFormat="1" applyFont="1" applyBorder="1" applyAlignment="1">
      <alignment horizontal="right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43" xfId="0" applyFont="1" applyBorder="1" applyAlignment="1">
      <alignment horizontal="left" vertical="center" wrapText="1"/>
    </xf>
    <xf numFmtId="3" fontId="45" fillId="0" borderId="35" xfId="0" applyNumberFormat="1" applyFont="1" applyBorder="1" applyAlignment="1">
      <alignment horizontal="right" vertical="center" wrapText="1"/>
    </xf>
    <xf numFmtId="170" fontId="45" fillId="0" borderId="36" xfId="1" applyNumberFormat="1" applyFont="1" applyBorder="1" applyAlignment="1">
      <alignment horizontal="right" vertical="center" wrapText="1"/>
    </xf>
    <xf numFmtId="3" fontId="45" fillId="0" borderId="37" xfId="0" applyNumberFormat="1" applyFont="1" applyBorder="1" applyAlignment="1">
      <alignment horizontal="right" vertical="center" wrapText="1"/>
    </xf>
    <xf numFmtId="170" fontId="45" fillId="0" borderId="38" xfId="1" applyNumberFormat="1" applyFont="1" applyBorder="1" applyAlignment="1">
      <alignment horizontal="right" vertical="center" wrapText="1"/>
    </xf>
    <xf numFmtId="3" fontId="45" fillId="0" borderId="44" xfId="0" applyNumberFormat="1" applyFont="1" applyBorder="1" applyAlignment="1">
      <alignment horizontal="right" vertical="center" wrapText="1"/>
    </xf>
    <xf numFmtId="170" fontId="45" fillId="0" borderId="45" xfId="1" applyNumberFormat="1" applyFont="1" applyBorder="1" applyAlignment="1">
      <alignment horizontal="right" vertical="center" wrapText="1"/>
    </xf>
    <xf numFmtId="188" fontId="33" fillId="2" borderId="29" xfId="0" applyNumberFormat="1" applyFont="1" applyFill="1" applyBorder="1" applyAlignment="1">
      <alignment horizontal="right" vertical="center"/>
    </xf>
    <xf numFmtId="188" fontId="33" fillId="2" borderId="31" xfId="0" applyNumberFormat="1" applyFont="1" applyFill="1" applyBorder="1" applyAlignment="1">
      <alignment horizontal="right" vertical="center"/>
    </xf>
    <xf numFmtId="0" fontId="47" fillId="27" borderId="30" xfId="0" applyFont="1" applyFill="1" applyBorder="1" applyAlignment="1">
      <alignment horizontal="center" vertical="center" wrapText="1"/>
    </xf>
    <xf numFmtId="1" fontId="33" fillId="2" borderId="35" xfId="0" applyNumberFormat="1" applyFont="1" applyFill="1" applyBorder="1" applyAlignment="1">
      <alignment horizontal="center" vertical="center"/>
    </xf>
    <xf numFmtId="186" fontId="33" fillId="3" borderId="36" xfId="1938" applyNumberFormat="1" applyFont="1" applyFill="1" applyBorder="1"/>
    <xf numFmtId="1" fontId="33" fillId="2" borderId="37" xfId="0" applyNumberFormat="1" applyFont="1" applyFill="1" applyBorder="1" applyAlignment="1">
      <alignment horizontal="center" vertical="center"/>
    </xf>
    <xf numFmtId="186" fontId="33" fillId="3" borderId="38" xfId="1938" applyNumberFormat="1" applyFont="1" applyFill="1" applyBorder="1"/>
    <xf numFmtId="1" fontId="33" fillId="2" borderId="39" xfId="0" applyNumberFormat="1" applyFont="1" applyFill="1" applyBorder="1" applyAlignment="1">
      <alignment horizontal="center" vertical="center"/>
    </xf>
    <xf numFmtId="188" fontId="33" fillId="2" borderId="40" xfId="0" applyNumberFormat="1" applyFont="1" applyFill="1" applyBorder="1" applyAlignment="1">
      <alignment horizontal="right" vertical="center"/>
    </xf>
    <xf numFmtId="186" fontId="33" fillId="3" borderId="41" xfId="1938" applyNumberFormat="1" applyFont="1" applyFill="1" applyBorder="1"/>
    <xf numFmtId="184" fontId="33" fillId="3" borderId="29" xfId="1938" applyNumberFormat="1" applyFont="1" applyFill="1" applyBorder="1"/>
    <xf numFmtId="184" fontId="33" fillId="3" borderId="31" xfId="1938" applyNumberFormat="1" applyFont="1" applyFill="1" applyBorder="1"/>
    <xf numFmtId="17" fontId="33" fillId="2" borderId="35" xfId="0" applyNumberFormat="1" applyFont="1" applyFill="1" applyBorder="1"/>
    <xf numFmtId="184" fontId="33" fillId="3" borderId="36" xfId="1938" applyNumberFormat="1" applyFont="1" applyFill="1" applyBorder="1"/>
    <xf numFmtId="17" fontId="33" fillId="2" borderId="37" xfId="0" applyNumberFormat="1" applyFont="1" applyFill="1" applyBorder="1"/>
    <xf numFmtId="184" fontId="33" fillId="3" borderId="38" xfId="1938" applyNumberFormat="1" applyFont="1" applyFill="1" applyBorder="1"/>
    <xf numFmtId="17" fontId="33" fillId="2" borderId="39" xfId="0" applyNumberFormat="1" applyFont="1" applyFill="1" applyBorder="1"/>
    <xf numFmtId="184" fontId="33" fillId="3" borderId="40" xfId="1938" applyNumberFormat="1" applyFont="1" applyFill="1" applyBorder="1"/>
    <xf numFmtId="184" fontId="33" fillId="3" borderId="41" xfId="1938" applyNumberFormat="1" applyFont="1" applyFill="1" applyBorder="1"/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topLeftCell="A4" workbookViewId="0">
      <selection activeCell="Q10" sqref="Q10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7"/>
    </row>
    <row r="7" spans="1:19" ht="18.75" customHeight="1" x14ac:dyDescent="0.3">
      <c r="A7" s="102" t="s">
        <v>36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9" ht="18.75" customHeight="1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9" ht="18.75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x14ac:dyDescent="0.3">
      <c r="A10" s="52" t="s">
        <v>14</v>
      </c>
      <c r="B10" s="52">
        <v>2010</v>
      </c>
      <c r="C10" s="52">
        <v>2011</v>
      </c>
      <c r="D10" s="52">
        <v>2012</v>
      </c>
      <c r="E10" s="52">
        <v>2013</v>
      </c>
      <c r="F10" s="52">
        <v>2014</v>
      </c>
      <c r="G10" s="52">
        <v>2015</v>
      </c>
      <c r="H10" s="52">
        <v>2016</v>
      </c>
      <c r="I10" s="52">
        <v>2017</v>
      </c>
      <c r="J10" s="52">
        <v>2018</v>
      </c>
      <c r="K10" s="52">
        <v>2019</v>
      </c>
      <c r="L10" s="52">
        <v>2020</v>
      </c>
      <c r="M10" s="52">
        <v>2021</v>
      </c>
      <c r="N10" s="52">
        <v>2022</v>
      </c>
      <c r="O10" s="52">
        <v>2023</v>
      </c>
      <c r="P10" s="52">
        <v>2024</v>
      </c>
      <c r="Q10" s="52" t="s">
        <v>48</v>
      </c>
    </row>
    <row r="11" spans="1:19" x14ac:dyDescent="0.3">
      <c r="A11" s="53" t="s">
        <v>15</v>
      </c>
      <c r="B11" s="56">
        <v>51.384</v>
      </c>
      <c r="C11" s="51">
        <v>51.316000000000003</v>
      </c>
      <c r="D11" s="51">
        <v>54.435000000000002</v>
      </c>
      <c r="E11" s="51">
        <v>56.183</v>
      </c>
      <c r="F11" s="51">
        <v>58.207999999999998</v>
      </c>
      <c r="G11" s="51">
        <v>56.454000000000001</v>
      </c>
      <c r="H11" s="51">
        <v>54.255000000000003</v>
      </c>
      <c r="I11" s="51">
        <v>54.518000000000001</v>
      </c>
      <c r="J11" s="51">
        <v>54.04</v>
      </c>
      <c r="K11" s="51">
        <v>42.55</v>
      </c>
      <c r="L11" s="51">
        <v>36.340000000000003</v>
      </c>
      <c r="M11" s="51">
        <v>47.5</v>
      </c>
      <c r="N11" s="51">
        <v>55.41</v>
      </c>
      <c r="O11" s="51">
        <v>57.94</v>
      </c>
      <c r="P11" s="51">
        <v>57.06</v>
      </c>
      <c r="Q11" s="57">
        <v>57</v>
      </c>
    </row>
    <row r="12" spans="1:19" x14ac:dyDescent="0.3">
      <c r="A12" s="54" t="s">
        <v>17</v>
      </c>
      <c r="B12" s="58">
        <v>0.40600000000000003</v>
      </c>
      <c r="C12" s="50">
        <v>0.71</v>
      </c>
      <c r="D12" s="50">
        <v>0.68300000000000005</v>
      </c>
      <c r="E12" s="50">
        <v>0.72799999999999998</v>
      </c>
      <c r="F12" s="50">
        <v>0.72</v>
      </c>
      <c r="G12" s="50">
        <v>0.95499999999999996</v>
      </c>
      <c r="H12" s="50">
        <v>2.0209999999999999</v>
      </c>
      <c r="I12" s="50">
        <v>1.5009999999999999</v>
      </c>
      <c r="J12" s="50">
        <v>1.4470000000000001</v>
      </c>
      <c r="K12" s="50">
        <v>2.4500000000000002</v>
      </c>
      <c r="L12" s="50">
        <v>5.2770000000000001</v>
      </c>
      <c r="M12" s="50">
        <v>4.3280000000000003</v>
      </c>
      <c r="N12" s="50">
        <v>2.125</v>
      </c>
      <c r="O12" s="50">
        <v>1.897</v>
      </c>
      <c r="P12" s="50">
        <v>1.306</v>
      </c>
      <c r="Q12" s="59">
        <v>1.3</v>
      </c>
      <c r="S12" s="15"/>
    </row>
    <row r="13" spans="1:19" x14ac:dyDescent="0.3">
      <c r="A13" s="54" t="s">
        <v>16</v>
      </c>
      <c r="B13" s="58">
        <v>0.27500000000000002</v>
      </c>
      <c r="C13" s="50">
        <v>0.24099999999999999</v>
      </c>
      <c r="D13" s="50">
        <v>0.23300000000000001</v>
      </c>
      <c r="E13" s="50">
        <v>0.24299999999999999</v>
      </c>
      <c r="F13" s="50">
        <v>0.27600000000000002</v>
      </c>
      <c r="G13" s="50">
        <v>0.22900000000000001</v>
      </c>
      <c r="H13" s="50">
        <v>0.19</v>
      </c>
      <c r="I13" s="50">
        <v>0.20699999999999999</v>
      </c>
      <c r="J13" s="50">
        <v>0.20200000000000001</v>
      </c>
      <c r="K13" s="50">
        <v>0.13500000000000001</v>
      </c>
      <c r="L13" s="50">
        <v>0.1</v>
      </c>
      <c r="M13" s="50">
        <v>0.104</v>
      </c>
      <c r="N13" s="50">
        <v>0.10100000000000001</v>
      </c>
      <c r="O13" s="50">
        <v>9.6000000000000002E-2</v>
      </c>
      <c r="P13" s="50">
        <v>9.7000000000000003E-2</v>
      </c>
      <c r="Q13" s="59">
        <v>0.1</v>
      </c>
    </row>
    <row r="14" spans="1:19" x14ac:dyDescent="0.3">
      <c r="A14" s="55" t="s">
        <v>18</v>
      </c>
      <c r="B14" s="60">
        <v>51.515000000000001</v>
      </c>
      <c r="C14" s="61">
        <v>51.784999999999997</v>
      </c>
      <c r="D14" s="61">
        <v>54.884999999999998</v>
      </c>
      <c r="E14" s="61">
        <v>56.667999999999999</v>
      </c>
      <c r="F14" s="61">
        <v>58.652000000000001</v>
      </c>
      <c r="G14" s="61">
        <v>57.18</v>
      </c>
      <c r="H14" s="61">
        <v>56.085999999999999</v>
      </c>
      <c r="I14" s="61">
        <v>55.811999999999998</v>
      </c>
      <c r="J14" s="61">
        <v>55.284999999999997</v>
      </c>
      <c r="K14" s="61">
        <v>44.865000000000002</v>
      </c>
      <c r="L14" s="61">
        <v>41.517000000000003</v>
      </c>
      <c r="M14" s="61">
        <v>51.723999999999997</v>
      </c>
      <c r="N14" s="61">
        <v>57.433999999999997</v>
      </c>
      <c r="O14" s="61">
        <v>59.741</v>
      </c>
      <c r="P14" s="61">
        <v>58.268999999999998</v>
      </c>
      <c r="Q14" s="62">
        <v>58.2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50</v>
      </c>
      <c r="J17" s="15"/>
    </row>
    <row r="18" spans="1:32" ht="15.75" x14ac:dyDescent="0.3">
      <c r="A18" s="14" t="s">
        <v>45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topLeftCell="A6" zoomScale="80" zoomScaleNormal="80" workbookViewId="0">
      <selection activeCell="H27" sqref="H27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103" t="s">
        <v>56</v>
      </c>
      <c r="B6" s="103"/>
      <c r="C6" s="103"/>
      <c r="D6" s="103"/>
      <c r="E6" s="103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103"/>
      <c r="B7" s="103"/>
      <c r="C7" s="103"/>
      <c r="D7" s="103"/>
      <c r="E7" s="103"/>
    </row>
    <row r="8" spans="1:12" ht="21" customHeight="1" x14ac:dyDescent="0.25">
      <c r="A8" s="103"/>
      <c r="B8" s="103"/>
      <c r="C8" s="103"/>
      <c r="D8" s="103"/>
      <c r="E8" s="103"/>
    </row>
    <row r="9" spans="1:12" ht="15" customHeight="1" x14ac:dyDescent="0.25">
      <c r="A9" s="27"/>
      <c r="B9" s="27"/>
      <c r="C9" s="27"/>
      <c r="D9" s="27"/>
    </row>
    <row r="10" spans="1:12" s="34" customFormat="1" ht="25.5" x14ac:dyDescent="0.25">
      <c r="A10" s="69" t="s">
        <v>34</v>
      </c>
      <c r="B10" s="69">
        <v>2024</v>
      </c>
      <c r="C10" s="69">
        <v>2025</v>
      </c>
      <c r="D10" s="52" t="s">
        <v>51</v>
      </c>
      <c r="E10" s="52" t="s">
        <v>52</v>
      </c>
    </row>
    <row r="11" spans="1:12" x14ac:dyDescent="0.25">
      <c r="A11" s="73" t="s">
        <v>24</v>
      </c>
      <c r="B11" s="76">
        <v>254556</v>
      </c>
      <c r="C11" s="67">
        <v>268795</v>
      </c>
      <c r="D11" s="68">
        <f t="shared" ref="D11:D25" si="0">C11/B11-1</f>
        <v>5.5936611197536124E-2</v>
      </c>
      <c r="E11" s="77">
        <f>C11/$C$25</f>
        <v>0.24384280917947365</v>
      </c>
    </row>
    <row r="12" spans="1:12" x14ac:dyDescent="0.25">
      <c r="A12" s="74" t="s">
        <v>53</v>
      </c>
      <c r="B12" s="78">
        <v>190661</v>
      </c>
      <c r="C12" s="63">
        <v>170077</v>
      </c>
      <c r="D12" s="64">
        <f t="shared" si="0"/>
        <v>-0.10796125059660866</v>
      </c>
      <c r="E12" s="79">
        <f t="shared" ref="E12:E25" si="1">C12/$C$25</f>
        <v>0.15428878311284561</v>
      </c>
    </row>
    <row r="13" spans="1:12" x14ac:dyDescent="0.25">
      <c r="A13" s="74" t="s">
        <v>25</v>
      </c>
      <c r="B13" s="78">
        <v>144963</v>
      </c>
      <c r="C13" s="63">
        <v>104128</v>
      </c>
      <c r="D13" s="64">
        <f t="shared" si="0"/>
        <v>-0.28169256982816304</v>
      </c>
      <c r="E13" s="79">
        <f t="shared" si="1"/>
        <v>9.4461816753437497E-2</v>
      </c>
    </row>
    <row r="14" spans="1:12" x14ac:dyDescent="0.25">
      <c r="A14" s="74" t="s">
        <v>38</v>
      </c>
      <c r="B14" s="78">
        <v>97059</v>
      </c>
      <c r="C14" s="63">
        <v>103410</v>
      </c>
      <c r="D14" s="64">
        <f t="shared" si="0"/>
        <v>6.5434426482861019E-2</v>
      </c>
      <c r="E14" s="79">
        <f t="shared" si="1"/>
        <v>9.3810468562470911E-2</v>
      </c>
    </row>
    <row r="15" spans="1:12" x14ac:dyDescent="0.25">
      <c r="A15" s="74" t="s">
        <v>22</v>
      </c>
      <c r="B15" s="78">
        <v>94622</v>
      </c>
      <c r="C15" s="63">
        <v>99453</v>
      </c>
      <c r="D15" s="64">
        <f t="shared" si="0"/>
        <v>5.1055779839783488E-2</v>
      </c>
      <c r="E15" s="79">
        <f t="shared" si="1"/>
        <v>9.0220796150695476E-2</v>
      </c>
    </row>
    <row r="16" spans="1:12" x14ac:dyDescent="0.25">
      <c r="A16" s="74" t="s">
        <v>26</v>
      </c>
      <c r="B16" s="78">
        <v>84286</v>
      </c>
      <c r="C16" s="63">
        <v>88192</v>
      </c>
      <c r="D16" s="64">
        <f t="shared" si="0"/>
        <v>4.6342215789098917E-2</v>
      </c>
      <c r="E16" s="79">
        <f t="shared" si="1"/>
        <v>8.0005152726636053E-2</v>
      </c>
    </row>
    <row r="17" spans="1:5" x14ac:dyDescent="0.25">
      <c r="A17" s="74" t="s">
        <v>39</v>
      </c>
      <c r="B17" s="78">
        <v>52739</v>
      </c>
      <c r="C17" s="63">
        <v>65254</v>
      </c>
      <c r="D17" s="64">
        <f t="shared" si="0"/>
        <v>0.23730066933388949</v>
      </c>
      <c r="E17" s="79">
        <f t="shared" si="1"/>
        <v>5.9196483082636857E-2</v>
      </c>
    </row>
    <row r="18" spans="1:5" x14ac:dyDescent="0.25">
      <c r="A18" s="74" t="s">
        <v>27</v>
      </c>
      <c r="B18" s="78">
        <v>56630</v>
      </c>
      <c r="C18" s="63">
        <v>63931</v>
      </c>
      <c r="D18" s="64">
        <f t="shared" si="0"/>
        <v>0.12892459826946845</v>
      </c>
      <c r="E18" s="79">
        <f t="shared" si="1"/>
        <v>5.7996296931315423E-2</v>
      </c>
    </row>
    <row r="19" spans="1:5" x14ac:dyDescent="0.25">
      <c r="A19" s="74" t="s">
        <v>28</v>
      </c>
      <c r="B19" s="78">
        <v>50468</v>
      </c>
      <c r="C19" s="63">
        <v>58520</v>
      </c>
      <c r="D19" s="64">
        <f t="shared" si="0"/>
        <v>0.15954664341761116</v>
      </c>
      <c r="E19" s="79">
        <f t="shared" si="1"/>
        <v>5.3087599074323547E-2</v>
      </c>
    </row>
    <row r="20" spans="1:5" x14ac:dyDescent="0.25">
      <c r="A20" s="74" t="s">
        <v>29</v>
      </c>
      <c r="B20" s="78">
        <v>25230</v>
      </c>
      <c r="C20" s="63">
        <v>28362</v>
      </c>
      <c r="D20" s="64">
        <f t="shared" si="0"/>
        <v>0.12413793103448278</v>
      </c>
      <c r="E20" s="79">
        <f t="shared" si="1"/>
        <v>2.5729160713362346E-2</v>
      </c>
    </row>
    <row r="21" spans="1:5" x14ac:dyDescent="0.25">
      <c r="A21" s="74" t="s">
        <v>54</v>
      </c>
      <c r="B21" s="78">
        <v>1724</v>
      </c>
      <c r="C21" s="63">
        <v>25200</v>
      </c>
      <c r="D21" s="64">
        <f t="shared" si="0"/>
        <v>13.617169373549883</v>
      </c>
      <c r="E21" s="79">
        <f t="shared" si="1"/>
        <v>2.2860688596598656E-2</v>
      </c>
    </row>
    <row r="22" spans="1:5" x14ac:dyDescent="0.25">
      <c r="A22" s="74" t="s">
        <v>55</v>
      </c>
      <c r="B22" s="78">
        <v>3817</v>
      </c>
      <c r="C22" s="63">
        <v>11036</v>
      </c>
      <c r="D22" s="64">
        <f t="shared" si="0"/>
        <v>1.8912758711029602</v>
      </c>
      <c r="E22" s="79">
        <f t="shared" si="1"/>
        <v>1.0011530133018363E-2</v>
      </c>
    </row>
    <row r="23" spans="1:5" x14ac:dyDescent="0.25">
      <c r="A23" s="74" t="s">
        <v>31</v>
      </c>
      <c r="B23" s="78">
        <v>5735</v>
      </c>
      <c r="C23" s="63">
        <v>6565</v>
      </c>
      <c r="D23" s="64">
        <f t="shared" si="0"/>
        <v>0.14472537053182211</v>
      </c>
      <c r="E23" s="79">
        <f t="shared" si="1"/>
        <v>5.9555722474869122E-3</v>
      </c>
    </row>
    <row r="24" spans="1:5" x14ac:dyDescent="0.25">
      <c r="A24" s="75" t="s">
        <v>23</v>
      </c>
      <c r="B24" s="80">
        <v>6229</v>
      </c>
      <c r="C24" s="65">
        <v>9406</v>
      </c>
      <c r="D24" s="66">
        <f t="shared" si="0"/>
        <v>0.51003371327660951</v>
      </c>
      <c r="E24" s="81">
        <f t="shared" si="1"/>
        <v>8.5328427356986883E-3</v>
      </c>
    </row>
    <row r="25" spans="1:5" x14ac:dyDescent="0.25">
      <c r="A25" s="70" t="s">
        <v>33</v>
      </c>
      <c r="B25" s="71">
        <v>1068719</v>
      </c>
      <c r="C25" s="71">
        <v>1102329</v>
      </c>
      <c r="D25" s="72">
        <f t="shared" si="0"/>
        <v>3.1448865417382788E-2</v>
      </c>
      <c r="E25" s="72">
        <f t="shared" si="1"/>
        <v>1</v>
      </c>
    </row>
    <row r="26" spans="1:5" ht="3" customHeight="1" x14ac:dyDescent="0.25"/>
    <row r="27" spans="1:5" ht="15.75" x14ac:dyDescent="0.3">
      <c r="A27" s="24" t="s">
        <v>41</v>
      </c>
      <c r="B27" s="24"/>
      <c r="C27" s="24"/>
      <c r="D27" s="24"/>
      <c r="E27" s="24"/>
    </row>
  </sheetData>
  <sortState xmlns:xlrd2="http://schemas.microsoft.com/office/spreadsheetml/2017/richdata2" ref="G11:J24">
    <sortCondition descending="1" ref="I11:I24"/>
  </sortState>
  <mergeCells count="1">
    <mergeCell ref="A6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AC51"/>
  <sheetViews>
    <sheetView showGridLines="0" topLeftCell="A2" zoomScale="80" zoomScaleNormal="80" workbookViewId="0">
      <pane xSplit="2" ySplit="7" topLeftCell="C14" activePane="bottomRight" state="frozen"/>
      <selection activeCell="A2" sqref="A2"/>
      <selection pane="topRight" activeCell="C2" sqref="C2"/>
      <selection pane="bottomLeft" activeCell="A9" sqref="A9"/>
      <selection pane="bottomRight" activeCell="Q22" sqref="Q22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103" t="s">
        <v>46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ht="15" customHeight="1" thickBot="1" x14ac:dyDescent="0.3">
      <c r="A7" s="27"/>
      <c r="B7" s="27"/>
      <c r="C7" s="27"/>
      <c r="D7" s="27"/>
      <c r="E7" s="27"/>
    </row>
    <row r="8" spans="1:18" s="34" customFormat="1" ht="15.75" thickBot="1" x14ac:dyDescent="0.3">
      <c r="A8" s="32" t="s">
        <v>21</v>
      </c>
      <c r="B8" s="33" t="s">
        <v>47</v>
      </c>
      <c r="C8" s="33" t="s">
        <v>25</v>
      </c>
      <c r="D8" s="33" t="s">
        <v>22</v>
      </c>
      <c r="E8" s="33" t="s">
        <v>28</v>
      </c>
      <c r="F8" s="33" t="s">
        <v>26</v>
      </c>
      <c r="G8" s="33" t="s">
        <v>49</v>
      </c>
      <c r="H8" s="33" t="s">
        <v>24</v>
      </c>
      <c r="I8" s="33" t="s">
        <v>31</v>
      </c>
      <c r="J8" s="33" t="s">
        <v>27</v>
      </c>
      <c r="K8" s="33" t="s">
        <v>29</v>
      </c>
      <c r="L8" s="33" t="s">
        <v>30</v>
      </c>
      <c r="M8" s="33" t="s">
        <v>38</v>
      </c>
      <c r="N8" s="33" t="s">
        <v>32</v>
      </c>
      <c r="O8" s="33" t="s">
        <v>39</v>
      </c>
      <c r="P8" s="33" t="s">
        <v>23</v>
      </c>
      <c r="Q8" s="33" t="s">
        <v>33</v>
      </c>
    </row>
    <row r="9" spans="1:18" x14ac:dyDescent="0.25">
      <c r="A9" s="39">
        <v>2022</v>
      </c>
      <c r="B9" s="37">
        <v>1</v>
      </c>
      <c r="C9" s="31">
        <v>86019</v>
      </c>
      <c r="D9" s="31">
        <v>37960</v>
      </c>
      <c r="E9" s="31">
        <v>26246</v>
      </c>
      <c r="F9" s="31">
        <v>87431</v>
      </c>
      <c r="G9" s="31">
        <v>87442</v>
      </c>
      <c r="H9" s="31">
        <v>184356</v>
      </c>
      <c r="I9" s="31">
        <v>4174</v>
      </c>
      <c r="J9" s="31">
        <v>32967</v>
      </c>
      <c r="K9" s="31">
        <v>16607</v>
      </c>
      <c r="L9" s="31">
        <v>6540</v>
      </c>
      <c r="M9" s="31">
        <v>52041</v>
      </c>
      <c r="N9" s="31">
        <v>1413</v>
      </c>
      <c r="O9" s="31">
        <v>31839</v>
      </c>
      <c r="P9" s="31">
        <v>9193</v>
      </c>
      <c r="Q9" s="31">
        <v>664228</v>
      </c>
    </row>
    <row r="10" spans="1:18" x14ac:dyDescent="0.25">
      <c r="A10" s="104"/>
      <c r="B10" s="38">
        <v>2</v>
      </c>
      <c r="C10" s="30">
        <v>91260</v>
      </c>
      <c r="D10" s="30">
        <v>41635</v>
      </c>
      <c r="E10" s="30">
        <v>28245</v>
      </c>
      <c r="F10" s="30">
        <v>77585</v>
      </c>
      <c r="G10" s="30">
        <v>88802</v>
      </c>
      <c r="H10" s="30">
        <v>158996</v>
      </c>
      <c r="I10" s="30">
        <v>3896</v>
      </c>
      <c r="J10" s="30">
        <v>40224</v>
      </c>
      <c r="K10" s="30">
        <v>16805</v>
      </c>
      <c r="L10" s="30">
        <v>6428</v>
      </c>
      <c r="M10" s="30">
        <v>52945</v>
      </c>
      <c r="N10" s="30">
        <v>1245</v>
      </c>
      <c r="O10" s="30">
        <v>34473</v>
      </c>
      <c r="P10" s="30">
        <v>4770</v>
      </c>
      <c r="Q10" s="30">
        <v>647309</v>
      </c>
    </row>
    <row r="11" spans="1:18" x14ac:dyDescent="0.25">
      <c r="A11" s="105"/>
      <c r="B11" s="38">
        <v>3</v>
      </c>
      <c r="C11" s="30">
        <v>116706</v>
      </c>
      <c r="D11" s="30">
        <v>30177</v>
      </c>
      <c r="E11" s="30">
        <v>30193</v>
      </c>
      <c r="F11" s="30">
        <v>71817</v>
      </c>
      <c r="G11" s="30">
        <v>98688</v>
      </c>
      <c r="H11" s="30">
        <v>164045</v>
      </c>
      <c r="I11" s="30">
        <v>4708</v>
      </c>
      <c r="J11" s="30">
        <v>33747</v>
      </c>
      <c r="K11" s="30">
        <v>14395</v>
      </c>
      <c r="L11" s="30">
        <v>5462</v>
      </c>
      <c r="M11" s="30">
        <v>57180</v>
      </c>
      <c r="N11" s="30">
        <v>2205</v>
      </c>
      <c r="O11" s="30">
        <v>29901</v>
      </c>
      <c r="P11" s="30">
        <v>5737</v>
      </c>
      <c r="Q11" s="30">
        <v>664961</v>
      </c>
    </row>
    <row r="12" spans="1:18" ht="15.75" thickBot="1" x14ac:dyDescent="0.3">
      <c r="A12" s="106"/>
      <c r="B12" s="42">
        <v>4</v>
      </c>
      <c r="C12" s="41">
        <v>144729</v>
      </c>
      <c r="D12" s="41">
        <v>56584</v>
      </c>
      <c r="E12" s="41">
        <v>25480</v>
      </c>
      <c r="F12" s="41">
        <v>114134</v>
      </c>
      <c r="G12" s="41">
        <v>115918</v>
      </c>
      <c r="H12" s="41">
        <v>181804</v>
      </c>
      <c r="I12" s="41">
        <v>4758</v>
      </c>
      <c r="J12" s="41">
        <v>34126</v>
      </c>
      <c r="K12" s="41">
        <v>12974</v>
      </c>
      <c r="L12" s="41">
        <v>5111</v>
      </c>
      <c r="M12" s="41">
        <v>70942</v>
      </c>
      <c r="N12" s="41">
        <v>16107</v>
      </c>
      <c r="O12" s="41">
        <v>30953</v>
      </c>
      <c r="P12" s="41">
        <v>-8719</v>
      </c>
      <c r="Q12" s="41">
        <v>804901</v>
      </c>
    </row>
    <row r="13" spans="1:18" x14ac:dyDescent="0.25">
      <c r="A13" s="40">
        <v>2023</v>
      </c>
      <c r="B13" s="38">
        <v>1</v>
      </c>
      <c r="C13" s="30">
        <v>126994</v>
      </c>
      <c r="D13" s="30">
        <v>59462</v>
      </c>
      <c r="E13" s="30">
        <v>32578</v>
      </c>
      <c r="F13" s="30">
        <v>99382</v>
      </c>
      <c r="G13" s="30">
        <v>117483</v>
      </c>
      <c r="H13" s="30">
        <v>186538</v>
      </c>
      <c r="I13" s="30">
        <v>4854</v>
      </c>
      <c r="J13" s="30">
        <v>35160</v>
      </c>
      <c r="K13" s="30">
        <v>13233</v>
      </c>
      <c r="L13" s="30">
        <v>2099</v>
      </c>
      <c r="M13" s="30">
        <v>83077</v>
      </c>
      <c r="N13" s="30">
        <v>1293</v>
      </c>
      <c r="O13" s="30">
        <v>33270</v>
      </c>
      <c r="P13" s="30">
        <v>5272</v>
      </c>
      <c r="Q13" s="30">
        <v>800695</v>
      </c>
    </row>
    <row r="14" spans="1:18" x14ac:dyDescent="0.25">
      <c r="A14" s="104"/>
      <c r="B14" s="38">
        <v>2</v>
      </c>
      <c r="C14" s="30">
        <v>104251</v>
      </c>
      <c r="D14" s="30">
        <v>65850</v>
      </c>
      <c r="E14" s="30">
        <v>32783</v>
      </c>
      <c r="F14" s="30">
        <v>50286</v>
      </c>
      <c r="G14" s="30">
        <v>111452</v>
      </c>
      <c r="H14" s="30">
        <v>165164</v>
      </c>
      <c r="I14" s="30">
        <v>3788</v>
      </c>
      <c r="J14" s="30">
        <v>38851</v>
      </c>
      <c r="K14" s="30">
        <v>17235</v>
      </c>
      <c r="L14" s="30">
        <v>0</v>
      </c>
      <c r="M14" s="30">
        <v>60815</v>
      </c>
      <c r="N14" s="30">
        <v>1753</v>
      </c>
      <c r="O14" s="30">
        <v>30724</v>
      </c>
      <c r="P14" s="30">
        <v>4510</v>
      </c>
      <c r="Q14" s="30">
        <v>687462</v>
      </c>
    </row>
    <row r="15" spans="1:18" x14ac:dyDescent="0.25">
      <c r="A15" s="105"/>
      <c r="B15" s="38">
        <v>3</v>
      </c>
      <c r="C15" s="30">
        <v>107934</v>
      </c>
      <c r="D15" s="30">
        <v>62723</v>
      </c>
      <c r="E15" s="30">
        <v>30910</v>
      </c>
      <c r="F15" s="30">
        <v>41202</v>
      </c>
      <c r="G15" s="30">
        <v>115927</v>
      </c>
      <c r="H15" s="30">
        <v>124762</v>
      </c>
      <c r="I15" s="30">
        <v>3512</v>
      </c>
      <c r="J15" s="30">
        <v>32526</v>
      </c>
      <c r="K15" s="30">
        <v>13531</v>
      </c>
      <c r="L15" s="30">
        <v>460</v>
      </c>
      <c r="M15" s="30">
        <v>48603</v>
      </c>
      <c r="N15" s="30">
        <v>1101</v>
      </c>
      <c r="O15" s="30">
        <v>25847</v>
      </c>
      <c r="P15" s="30">
        <v>4268</v>
      </c>
      <c r="Q15" s="30">
        <v>613306</v>
      </c>
    </row>
    <row r="16" spans="1:18" ht="15.75" thickBot="1" x14ac:dyDescent="0.3">
      <c r="A16" s="106"/>
      <c r="B16" s="42">
        <v>4</v>
      </c>
      <c r="C16" s="41">
        <v>83098</v>
      </c>
      <c r="D16" s="41">
        <v>51780</v>
      </c>
      <c r="E16" s="41">
        <v>26693</v>
      </c>
      <c r="F16" s="41">
        <v>43629</v>
      </c>
      <c r="G16" s="41">
        <v>80119</v>
      </c>
      <c r="H16" s="41">
        <v>125172</v>
      </c>
      <c r="I16" s="41">
        <v>4235</v>
      </c>
      <c r="J16" s="41">
        <v>28605</v>
      </c>
      <c r="K16" s="41">
        <v>12144</v>
      </c>
      <c r="L16" s="41">
        <v>1071</v>
      </c>
      <c r="M16" s="41">
        <v>48447</v>
      </c>
      <c r="N16" s="41">
        <v>894</v>
      </c>
      <c r="O16" s="41">
        <v>25965</v>
      </c>
      <c r="P16" s="41">
        <v>3128</v>
      </c>
      <c r="Q16" s="41">
        <v>534980</v>
      </c>
    </row>
    <row r="17" spans="1:29" x14ac:dyDescent="0.25">
      <c r="A17" s="40">
        <v>2024</v>
      </c>
      <c r="B17" s="38">
        <v>1</v>
      </c>
      <c r="C17" s="30">
        <v>76351</v>
      </c>
      <c r="D17" s="30">
        <v>47432</v>
      </c>
      <c r="E17" s="30">
        <v>22465</v>
      </c>
      <c r="F17" s="30">
        <v>40998</v>
      </c>
      <c r="G17" s="30">
        <v>96315</v>
      </c>
      <c r="H17" s="30">
        <v>125591</v>
      </c>
      <c r="I17" s="30">
        <v>3263</v>
      </c>
      <c r="J17" s="30">
        <v>26967</v>
      </c>
      <c r="K17" s="30">
        <v>11665</v>
      </c>
      <c r="L17" s="30">
        <v>260</v>
      </c>
      <c r="M17" s="30">
        <v>48510</v>
      </c>
      <c r="N17" s="30">
        <v>864</v>
      </c>
      <c r="O17" s="30">
        <v>27342</v>
      </c>
      <c r="P17" s="30">
        <v>1944</v>
      </c>
      <c r="Q17" s="30">
        <v>529967</v>
      </c>
    </row>
    <row r="18" spans="1:29" x14ac:dyDescent="0.25">
      <c r="A18" s="104"/>
      <c r="B18" s="38">
        <v>2</v>
      </c>
      <c r="C18" s="30">
        <v>68612</v>
      </c>
      <c r="D18" s="30">
        <v>47190</v>
      </c>
      <c r="E18" s="30">
        <v>28004</v>
      </c>
      <c r="F18" s="30">
        <v>43448</v>
      </c>
      <c r="G18" s="30">
        <v>94416</v>
      </c>
      <c r="H18" s="30">
        <v>129039</v>
      </c>
      <c r="I18" s="30">
        <v>2472</v>
      </c>
      <c r="J18" s="30">
        <v>29663</v>
      </c>
      <c r="K18" s="30">
        <v>13565</v>
      </c>
      <c r="L18" s="30">
        <v>0</v>
      </c>
      <c r="M18" s="30">
        <v>48549</v>
      </c>
      <c r="N18" s="30">
        <v>1146</v>
      </c>
      <c r="O18" s="30">
        <v>25397</v>
      </c>
      <c r="P18" s="30">
        <v>7556</v>
      </c>
      <c r="Q18" s="30">
        <v>539057</v>
      </c>
    </row>
    <row r="19" spans="1:29" x14ac:dyDescent="0.25">
      <c r="A19" s="105"/>
      <c r="B19" s="38">
        <v>3</v>
      </c>
      <c r="C19" s="30">
        <v>59294</v>
      </c>
      <c r="D19" s="30">
        <v>48302</v>
      </c>
      <c r="E19" s="30">
        <v>33181</v>
      </c>
      <c r="F19" s="30">
        <v>50873</v>
      </c>
      <c r="G19" s="30">
        <v>89213</v>
      </c>
      <c r="H19" s="30">
        <v>138666</v>
      </c>
      <c r="I19" s="30">
        <v>4473</v>
      </c>
      <c r="J19" s="30">
        <v>34732</v>
      </c>
      <c r="K19" s="30">
        <v>14801</v>
      </c>
      <c r="L19" s="30">
        <v>0</v>
      </c>
      <c r="M19" s="30">
        <v>53036</v>
      </c>
      <c r="N19" s="30">
        <v>896</v>
      </c>
      <c r="O19" s="30">
        <v>33295</v>
      </c>
      <c r="P19" s="30">
        <v>22512</v>
      </c>
      <c r="Q19" s="30">
        <v>583274</v>
      </c>
    </row>
    <row r="20" spans="1:29" ht="15.75" thickBot="1" x14ac:dyDescent="0.3">
      <c r="A20" s="106"/>
      <c r="B20" s="42">
        <v>4</v>
      </c>
      <c r="C20" s="41">
        <v>54591</v>
      </c>
      <c r="D20" s="41">
        <v>55270</v>
      </c>
      <c r="E20" s="41">
        <v>19114</v>
      </c>
      <c r="F20" s="41">
        <v>41273</v>
      </c>
      <c r="G20" s="41">
        <v>95517</v>
      </c>
      <c r="H20" s="41">
        <v>128316</v>
      </c>
      <c r="I20" s="41">
        <v>3426</v>
      </c>
      <c r="J20" s="41">
        <v>31333</v>
      </c>
      <c r="K20" s="41">
        <v>14564</v>
      </c>
      <c r="L20" s="41">
        <v>0</v>
      </c>
      <c r="M20" s="41">
        <v>42193</v>
      </c>
      <c r="N20" s="41">
        <v>1327</v>
      </c>
      <c r="O20" s="41">
        <v>30742</v>
      </c>
      <c r="P20" s="41">
        <v>24552</v>
      </c>
      <c r="Q20" s="41">
        <v>542218</v>
      </c>
    </row>
    <row r="21" spans="1:29" x14ac:dyDescent="0.25">
      <c r="A21" s="43">
        <v>2025</v>
      </c>
      <c r="B21" s="44">
        <v>1</v>
      </c>
      <c r="C21" s="45">
        <v>59787</v>
      </c>
      <c r="D21" s="45">
        <v>47400</v>
      </c>
      <c r="E21" s="45">
        <v>28591</v>
      </c>
      <c r="F21" s="45">
        <v>46458</v>
      </c>
      <c r="G21" s="45">
        <v>92177</v>
      </c>
      <c r="H21" s="45">
        <v>129475</v>
      </c>
      <c r="I21" s="45">
        <v>3451</v>
      </c>
      <c r="J21" s="45">
        <v>30151</v>
      </c>
      <c r="K21" s="45">
        <v>14766</v>
      </c>
      <c r="L21" s="45">
        <v>0</v>
      </c>
      <c r="M21" s="45">
        <v>51686</v>
      </c>
      <c r="N21" s="45">
        <v>1038</v>
      </c>
      <c r="O21" s="45">
        <v>30421</v>
      </c>
      <c r="P21" s="45">
        <v>17989</v>
      </c>
      <c r="Q21" s="45">
        <v>553390</v>
      </c>
    </row>
    <row r="22" spans="1:29" x14ac:dyDescent="0.25">
      <c r="A22" s="40"/>
      <c r="B22" s="38">
        <v>2</v>
      </c>
      <c r="C22" s="30">
        <v>44341</v>
      </c>
      <c r="D22" s="30">
        <v>52053</v>
      </c>
      <c r="E22" s="30">
        <v>29929</v>
      </c>
      <c r="F22" s="30">
        <v>41734</v>
      </c>
      <c r="G22" s="30">
        <v>77900</v>
      </c>
      <c r="H22" s="30">
        <v>139320</v>
      </c>
      <c r="I22" s="30">
        <v>3114</v>
      </c>
      <c r="J22" s="30">
        <v>33780</v>
      </c>
      <c r="K22" s="30">
        <v>13596</v>
      </c>
      <c r="L22" s="30">
        <v>0</v>
      </c>
      <c r="M22" s="30">
        <v>51724</v>
      </c>
      <c r="N22" s="30">
        <v>982</v>
      </c>
      <c r="O22" s="30">
        <v>34833</v>
      </c>
      <c r="P22" s="30">
        <v>25633</v>
      </c>
      <c r="Q22" s="30">
        <v>548939</v>
      </c>
    </row>
    <row r="23" spans="1:29" ht="3" customHeight="1" x14ac:dyDescent="0.25"/>
    <row r="24" spans="1:29" ht="15.75" x14ac:dyDescent="0.3">
      <c r="A24" s="24" t="s">
        <v>41</v>
      </c>
      <c r="B24" s="24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x14ac:dyDescent="0.2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x14ac:dyDescent="0.2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x14ac:dyDescent="0.2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x14ac:dyDescent="0.25"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x14ac:dyDescent="0.2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x14ac:dyDescent="0.2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x14ac:dyDescent="0.25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x14ac:dyDescent="0.2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3:29" x14ac:dyDescent="0.25">
      <c r="C33" s="47"/>
      <c r="D33" s="49"/>
      <c r="E33" s="49"/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3:29" x14ac:dyDescent="0.25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3:29" x14ac:dyDescent="0.25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3:29" x14ac:dyDescent="0.2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3:29" x14ac:dyDescent="0.2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3:29" x14ac:dyDescent="0.25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3:29" x14ac:dyDescent="0.25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3:29" x14ac:dyDescent="0.25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3:29" x14ac:dyDescent="0.25"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3:29" x14ac:dyDescent="0.25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3:29" x14ac:dyDescent="0.25"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3:29" x14ac:dyDescent="0.25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3:29" x14ac:dyDescent="0.2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3:29" x14ac:dyDescent="0.2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3:29" x14ac:dyDescent="0.25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3:29" x14ac:dyDescent="0.25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3:29" x14ac:dyDescent="0.25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3:29" x14ac:dyDescent="0.25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3:29" x14ac:dyDescent="0.25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</sheetData>
  <mergeCells count="4">
    <mergeCell ref="A6:R6"/>
    <mergeCell ref="A14:A16"/>
    <mergeCell ref="A10:A12"/>
    <mergeCell ref="A18:A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9"/>
  <sheetViews>
    <sheetView showGridLines="0" topLeftCell="A11" zoomScaleNormal="100" workbookViewId="0">
      <selection activeCell="C14" sqref="C14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7" t="s">
        <v>44</v>
      </c>
      <c r="B6" s="107"/>
      <c r="C6" s="107"/>
      <c r="D6" s="25"/>
      <c r="E6" s="25"/>
      <c r="F6" s="25"/>
      <c r="G6" s="25"/>
      <c r="H6" s="25"/>
      <c r="I6" s="25"/>
      <c r="J6" s="25"/>
    </row>
    <row r="7" spans="1:12" ht="18.75" x14ac:dyDescent="0.3">
      <c r="A7" s="107"/>
      <c r="B7" s="107"/>
      <c r="C7" s="107"/>
      <c r="D7" s="25"/>
      <c r="E7" s="25"/>
      <c r="F7" s="25"/>
      <c r="G7" s="25"/>
      <c r="H7" s="25"/>
      <c r="I7" s="25"/>
      <c r="J7" s="25"/>
    </row>
    <row r="8" spans="1:12" ht="3" customHeight="1" x14ac:dyDescent="0.3">
      <c r="A8" s="29"/>
      <c r="B8" s="29"/>
      <c r="C8" s="23"/>
      <c r="D8" s="23"/>
      <c r="E8" s="25"/>
      <c r="F8" s="25"/>
      <c r="G8" s="25"/>
      <c r="H8" s="25"/>
      <c r="I8" s="25"/>
      <c r="J8" s="25"/>
      <c r="L8" s="36"/>
    </row>
    <row r="9" spans="1:12" s="2" customFormat="1" ht="27" x14ac:dyDescent="0.2">
      <c r="A9" s="84" t="s">
        <v>21</v>
      </c>
      <c r="B9" s="84" t="s">
        <v>42</v>
      </c>
      <c r="C9" s="84" t="s">
        <v>43</v>
      </c>
      <c r="L9" s="36"/>
    </row>
    <row r="10" spans="1:12" ht="15.75" x14ac:dyDescent="0.3">
      <c r="A10" s="85">
        <v>2010</v>
      </c>
      <c r="B10" s="83">
        <v>467.65199999999999</v>
      </c>
      <c r="C10" s="86">
        <v>47.5</v>
      </c>
      <c r="E10"/>
      <c r="F10"/>
      <c r="G10"/>
      <c r="H10"/>
      <c r="L10" s="36"/>
    </row>
    <row r="11" spans="1:12" ht="15.75" x14ac:dyDescent="0.3">
      <c r="A11" s="87">
        <v>2011</v>
      </c>
      <c r="B11" s="82">
        <v>470.74799999999999</v>
      </c>
      <c r="C11" s="88">
        <v>49.28</v>
      </c>
      <c r="E11"/>
      <c r="F11"/>
      <c r="G11"/>
      <c r="H11"/>
      <c r="L11" s="36"/>
    </row>
    <row r="12" spans="1:12" ht="15.75" x14ac:dyDescent="0.3">
      <c r="A12" s="87">
        <v>2012</v>
      </c>
      <c r="B12" s="82">
        <v>480.30200000000002</v>
      </c>
      <c r="C12" s="88">
        <v>50.432000000000002</v>
      </c>
      <c r="E12"/>
      <c r="F12"/>
      <c r="G12"/>
      <c r="H12"/>
      <c r="L12" s="36"/>
    </row>
    <row r="13" spans="1:12" ht="15.75" x14ac:dyDescent="0.3">
      <c r="A13" s="87">
        <v>2013</v>
      </c>
      <c r="B13" s="82">
        <v>478.93099999999998</v>
      </c>
      <c r="C13" s="88">
        <v>50</v>
      </c>
      <c r="E13"/>
      <c r="F13"/>
      <c r="G13"/>
      <c r="H13"/>
      <c r="L13" s="36"/>
    </row>
    <row r="14" spans="1:12" ht="15.75" x14ac:dyDescent="0.3">
      <c r="A14" s="87">
        <v>2014</v>
      </c>
      <c r="B14" s="82">
        <v>471.60199999999998</v>
      </c>
      <c r="C14" s="88">
        <v>47</v>
      </c>
      <c r="F14"/>
      <c r="G14"/>
      <c r="H14"/>
      <c r="L14" s="36"/>
    </row>
    <row r="15" spans="1:12" ht="15.75" x14ac:dyDescent="0.3">
      <c r="A15" s="87">
        <v>2015</v>
      </c>
      <c r="B15" s="82">
        <v>458.029</v>
      </c>
      <c r="C15" s="88">
        <v>45.1</v>
      </c>
      <c r="F15"/>
      <c r="G15"/>
      <c r="H15"/>
      <c r="L15" s="36"/>
    </row>
    <row r="16" spans="1:12" ht="15.75" x14ac:dyDescent="0.3">
      <c r="A16" s="87">
        <v>2016</v>
      </c>
      <c r="B16" s="82">
        <v>442.09199999999998</v>
      </c>
      <c r="C16" s="88">
        <v>44.95</v>
      </c>
      <c r="F16"/>
      <c r="G16"/>
      <c r="H16"/>
      <c r="L16" s="36"/>
    </row>
    <row r="17" spans="1:12" ht="15.75" x14ac:dyDescent="0.3">
      <c r="A17" s="87">
        <v>2017</v>
      </c>
      <c r="B17" s="82">
        <v>441.589</v>
      </c>
      <c r="C17" s="88">
        <v>43.61</v>
      </c>
      <c r="E17" s="36"/>
      <c r="F17"/>
      <c r="G17"/>
      <c r="H17"/>
      <c r="L17" s="36"/>
    </row>
    <row r="18" spans="1:12" ht="15.75" x14ac:dyDescent="0.3">
      <c r="A18" s="87">
        <v>2018</v>
      </c>
      <c r="B18" s="82">
        <v>428.07</v>
      </c>
      <c r="C18" s="88">
        <v>37</v>
      </c>
      <c r="F18"/>
      <c r="G18"/>
      <c r="H18"/>
      <c r="L18" s="36"/>
    </row>
    <row r="19" spans="1:12" ht="15.75" x14ac:dyDescent="0.3">
      <c r="A19" s="87">
        <v>2019</v>
      </c>
      <c r="B19" s="82">
        <v>310.41000000000003</v>
      </c>
      <c r="C19" s="88">
        <v>31</v>
      </c>
      <c r="F19"/>
      <c r="G19"/>
      <c r="H19"/>
      <c r="L19" s="36"/>
    </row>
    <row r="20" spans="1:12" ht="15.75" x14ac:dyDescent="0.3">
      <c r="A20" s="87">
        <v>2020</v>
      </c>
      <c r="B20" s="82">
        <v>406.5</v>
      </c>
      <c r="C20" s="88">
        <v>39.5</v>
      </c>
      <c r="F20"/>
      <c r="G20"/>
      <c r="H20"/>
      <c r="L20" s="36"/>
    </row>
    <row r="21" spans="1:12" ht="15.75" x14ac:dyDescent="0.3">
      <c r="A21" s="87">
        <v>2021</v>
      </c>
      <c r="B21" s="82">
        <v>449.22</v>
      </c>
      <c r="C21" s="88">
        <v>42</v>
      </c>
      <c r="F21"/>
      <c r="G21"/>
      <c r="H21"/>
    </row>
    <row r="22" spans="1:12" ht="15.75" x14ac:dyDescent="0.3">
      <c r="A22" s="87">
        <v>2022</v>
      </c>
      <c r="B22" s="82">
        <v>452.56</v>
      </c>
      <c r="C22" s="88">
        <v>43</v>
      </c>
      <c r="F22"/>
      <c r="G22"/>
      <c r="H22"/>
    </row>
    <row r="23" spans="1:12" ht="15.75" x14ac:dyDescent="0.3">
      <c r="A23" s="87">
        <v>2023</v>
      </c>
      <c r="B23" s="82">
        <v>434.22</v>
      </c>
      <c r="C23" s="88">
        <v>41.42</v>
      </c>
      <c r="F23"/>
      <c r="G23"/>
      <c r="H23"/>
    </row>
    <row r="24" spans="1:12" ht="15.75" x14ac:dyDescent="0.3">
      <c r="A24" s="87" t="s">
        <v>40</v>
      </c>
      <c r="B24" s="82">
        <v>427.43</v>
      </c>
      <c r="C24" s="88">
        <v>40.78</v>
      </c>
      <c r="F24"/>
      <c r="G24"/>
      <c r="H24"/>
    </row>
    <row r="25" spans="1:12" ht="15.75" x14ac:dyDescent="0.3">
      <c r="A25" s="89" t="s">
        <v>48</v>
      </c>
      <c r="B25" s="90">
        <v>422.5</v>
      </c>
      <c r="C25" s="91"/>
      <c r="F25"/>
      <c r="G25"/>
      <c r="H25"/>
    </row>
    <row r="26" spans="1:12" ht="3" customHeight="1" x14ac:dyDescent="0.3">
      <c r="A26" s="22"/>
      <c r="B26" s="21"/>
      <c r="C26" s="21"/>
      <c r="F26"/>
      <c r="G26"/>
      <c r="H26"/>
    </row>
    <row r="27" spans="1:12" ht="15.75" x14ac:dyDescent="0.3">
      <c r="A27" s="16" t="s">
        <v>13</v>
      </c>
      <c r="B27" s="3"/>
      <c r="C27" s="6"/>
      <c r="D27" s="4"/>
      <c r="F27"/>
      <c r="G27"/>
      <c r="H27"/>
      <c r="I27" s="4"/>
      <c r="J27" s="18"/>
    </row>
    <row r="28" spans="1:12" ht="14.25" x14ac:dyDescent="0.3">
      <c r="A28" s="14" t="s">
        <v>50</v>
      </c>
      <c r="B28" s="7"/>
      <c r="C28" s="7"/>
      <c r="D28" s="8"/>
      <c r="E28" s="8"/>
      <c r="F28" s="9"/>
      <c r="G28" s="9"/>
      <c r="H28" s="9"/>
      <c r="I28" s="9"/>
      <c r="J28" s="9"/>
    </row>
    <row r="29" spans="1:12" ht="14.25" x14ac:dyDescent="0.3">
      <c r="A29" s="14" t="s">
        <v>45</v>
      </c>
      <c r="B29" s="10"/>
      <c r="C29" s="10"/>
      <c r="D29" s="12"/>
      <c r="E29" s="12"/>
      <c r="F29" s="12"/>
      <c r="G29" s="12"/>
      <c r="H29" s="12"/>
      <c r="I29" s="12"/>
      <c r="J29" s="12"/>
    </row>
    <row r="30" spans="1:12" ht="12.75" customHeight="1" x14ac:dyDescent="0.3">
      <c r="A30" s="13"/>
      <c r="B30" s="13"/>
      <c r="C30" s="13"/>
      <c r="D30" s="12"/>
      <c r="E30" s="12"/>
      <c r="F30" s="12"/>
      <c r="G30" s="12"/>
      <c r="H30" s="12"/>
      <c r="I30" s="12"/>
      <c r="J30" s="12"/>
    </row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topLeftCell="A9" zoomScaleNormal="100" workbookViewId="0">
      <selection activeCell="F17" sqref="F17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7" t="s">
        <v>20</v>
      </c>
      <c r="B6" s="107"/>
      <c r="C6" s="107"/>
      <c r="D6" s="107"/>
      <c r="E6" s="107"/>
    </row>
    <row r="7" spans="1:10" ht="18.75" x14ac:dyDescent="0.3">
      <c r="A7" s="107"/>
      <c r="B7" s="107"/>
      <c r="C7" s="107"/>
      <c r="D7" s="107"/>
      <c r="E7" s="107"/>
      <c r="F7" s="25"/>
      <c r="G7" s="25"/>
      <c r="H7" s="25"/>
      <c r="I7" s="25"/>
      <c r="J7" s="25"/>
    </row>
    <row r="8" spans="1:10" ht="3" customHeight="1" x14ac:dyDescent="0.3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x14ac:dyDescent="0.25">
      <c r="A9" s="84" t="s">
        <v>0</v>
      </c>
      <c r="B9" s="84">
        <v>2021</v>
      </c>
      <c r="C9" s="84">
        <v>2022</v>
      </c>
      <c r="D9" s="84">
        <v>2023</v>
      </c>
      <c r="E9" s="84">
        <v>2024</v>
      </c>
      <c r="F9" s="84">
        <v>2025</v>
      </c>
      <c r="G9"/>
      <c r="H9"/>
    </row>
    <row r="10" spans="1:10" ht="15.75" x14ac:dyDescent="0.3">
      <c r="A10" s="94" t="s">
        <v>1</v>
      </c>
      <c r="B10" s="93">
        <v>25326.666666666668</v>
      </c>
      <c r="C10" s="93">
        <v>13661.052631578947</v>
      </c>
      <c r="D10" s="93">
        <v>13642.1875</v>
      </c>
      <c r="E10" s="93">
        <v>13333</v>
      </c>
      <c r="F10" s="95">
        <v>13518.055555555555</v>
      </c>
      <c r="G10" s="26"/>
      <c r="H10" s="26"/>
      <c r="I10" s="35"/>
      <c r="J10" s="35"/>
    </row>
    <row r="11" spans="1:10" ht="15.75" x14ac:dyDescent="0.3">
      <c r="A11" s="96" t="s">
        <v>2</v>
      </c>
      <c r="B11" s="92">
        <v>27140.666666666668</v>
      </c>
      <c r="C11" s="92">
        <v>12769.375</v>
      </c>
      <c r="D11" s="92">
        <v>14748.5</v>
      </c>
      <c r="E11" s="92">
        <v>13436</v>
      </c>
      <c r="F11" s="97">
        <v>13048.888888888889</v>
      </c>
      <c r="G11" s="26"/>
      <c r="H11" s="26"/>
      <c r="I11" s="35"/>
      <c r="J11" s="35"/>
    </row>
    <row r="12" spans="1:10" ht="15.75" x14ac:dyDescent="0.3">
      <c r="A12" s="96" t="s">
        <v>12</v>
      </c>
      <c r="B12" s="92">
        <v>28168.043478260868</v>
      </c>
      <c r="C12" s="92">
        <v>11820</v>
      </c>
      <c r="D12" s="92">
        <v>14026.739130434782</v>
      </c>
      <c r="E12" s="92">
        <v>14485</v>
      </c>
      <c r="F12" s="97">
        <v>13709.523809523809</v>
      </c>
      <c r="G12" s="26"/>
      <c r="H12" s="26"/>
      <c r="I12" s="35"/>
      <c r="J12" s="35"/>
    </row>
    <row r="13" spans="1:10" ht="15.75" x14ac:dyDescent="0.3">
      <c r="A13" s="96" t="s">
        <v>3</v>
      </c>
      <c r="B13" s="92">
        <v>27224.285714285714</v>
      </c>
      <c r="C13" s="92">
        <v>13265.263157894737</v>
      </c>
      <c r="D13" s="92">
        <v>14845.526315789473</v>
      </c>
      <c r="E13" s="92">
        <v>14802</v>
      </c>
      <c r="F13" s="97">
        <v>13655.714285714286</v>
      </c>
      <c r="G13" s="26"/>
      <c r="H13" s="26"/>
      <c r="I13" s="35"/>
      <c r="J13" s="35"/>
    </row>
    <row r="14" spans="1:10" ht="15.75" x14ac:dyDescent="0.3">
      <c r="A14" s="96" t="s">
        <v>4</v>
      </c>
      <c r="B14" s="92">
        <v>24395</v>
      </c>
      <c r="C14" s="92">
        <v>15181.578947368422</v>
      </c>
      <c r="D14" s="92">
        <v>14695.5</v>
      </c>
      <c r="E14" s="92">
        <v>15082</v>
      </c>
      <c r="F14" s="97">
        <v>14021.842105263158</v>
      </c>
      <c r="G14" s="26"/>
      <c r="H14" s="26"/>
      <c r="I14" s="35"/>
      <c r="J14" s="35"/>
    </row>
    <row r="15" spans="1:10" ht="15.75" x14ac:dyDescent="0.3">
      <c r="A15" s="96" t="s">
        <v>5</v>
      </c>
      <c r="B15" s="92">
        <v>19313.095238095237</v>
      </c>
      <c r="C15" s="92">
        <v>17380.714285714286</v>
      </c>
      <c r="D15" s="92">
        <v>14641</v>
      </c>
      <c r="E15" s="92">
        <v>17161</v>
      </c>
      <c r="F15" s="97">
        <v>13343</v>
      </c>
      <c r="G15" s="26"/>
      <c r="H15" s="26"/>
      <c r="I15" s="35"/>
      <c r="J15" s="35"/>
    </row>
    <row r="16" spans="1:10" ht="15.75" x14ac:dyDescent="0.3">
      <c r="A16" s="96" t="s">
        <v>6</v>
      </c>
      <c r="B16" s="92">
        <v>18635.227272727272</v>
      </c>
      <c r="C16" s="92">
        <v>20674.761904761905</v>
      </c>
      <c r="D16" s="92">
        <v>14065.952380952382</v>
      </c>
      <c r="E16" s="92">
        <v>18363</v>
      </c>
      <c r="F16" s="97">
        <v>13990.869565217392</v>
      </c>
      <c r="G16"/>
      <c r="H16" s="26"/>
      <c r="I16" s="35"/>
      <c r="J16" s="35"/>
    </row>
    <row r="17" spans="1:10" ht="15.75" x14ac:dyDescent="0.3">
      <c r="A17" s="96" t="s">
        <v>7</v>
      </c>
      <c r="B17" s="92">
        <v>16255.227272727272</v>
      </c>
      <c r="C17" s="92">
        <v>20773.91304347826</v>
      </c>
      <c r="D17" s="92">
        <v>16447.17391304348</v>
      </c>
      <c r="E17" s="92">
        <v>19262</v>
      </c>
      <c r="F17" s="97">
        <v>13763.809523809523</v>
      </c>
      <c r="G17"/>
      <c r="H17" s="26"/>
      <c r="I17" s="35"/>
      <c r="J17" s="35"/>
    </row>
    <row r="18" spans="1:10" ht="15.75" x14ac:dyDescent="0.3">
      <c r="A18" s="96" t="s">
        <v>8</v>
      </c>
      <c r="B18" s="92">
        <v>13136</v>
      </c>
      <c r="C18" s="92">
        <v>22959.047619047618</v>
      </c>
      <c r="D18" s="92">
        <v>16517.5</v>
      </c>
      <c r="E18" s="92">
        <v>19234</v>
      </c>
      <c r="F18" s="97"/>
      <c r="G18"/>
      <c r="H18" s="26"/>
      <c r="I18" s="35"/>
      <c r="J18" s="35"/>
    </row>
    <row r="19" spans="1:10" ht="15.75" x14ac:dyDescent="0.3">
      <c r="A19" s="96" t="s">
        <v>9</v>
      </c>
      <c r="B19" s="92">
        <v>13726.875</v>
      </c>
      <c r="C19" s="92">
        <v>25473.75</v>
      </c>
      <c r="D19" s="92">
        <v>15157.058823529413</v>
      </c>
      <c r="E19" s="92">
        <v>16994</v>
      </c>
      <c r="F19" s="97"/>
      <c r="G19"/>
      <c r="H19" s="26"/>
      <c r="I19" s="35"/>
      <c r="J19" s="35"/>
    </row>
    <row r="20" spans="1:10" ht="15.75" x14ac:dyDescent="0.3">
      <c r="A20" s="96" t="s">
        <v>10</v>
      </c>
      <c r="B20" s="92">
        <v>15948.636363636364</v>
      </c>
      <c r="C20" s="92">
        <v>23148.409090909092</v>
      </c>
      <c r="D20" s="92">
        <v>14159.545454545454</v>
      </c>
      <c r="E20" s="92">
        <v>16580</v>
      </c>
      <c r="F20" s="97"/>
      <c r="G20"/>
      <c r="H20"/>
      <c r="I20" s="35"/>
      <c r="J20" s="35"/>
    </row>
    <row r="21" spans="1:10" ht="15.75" x14ac:dyDescent="0.3">
      <c r="A21" s="98" t="s">
        <v>11</v>
      </c>
      <c r="B21" s="99">
        <v>14607.391304347826</v>
      </c>
      <c r="C21" s="99">
        <v>17629.090909090908</v>
      </c>
      <c r="D21" s="99">
        <v>14143.809523809523</v>
      </c>
      <c r="E21" s="99">
        <v>14299.09090909091</v>
      </c>
      <c r="F21" s="100"/>
      <c r="G21"/>
      <c r="H21"/>
      <c r="I21" s="35"/>
      <c r="J21" s="35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tabSelected="1" topLeftCell="A8" zoomScaleNormal="100" workbookViewId="0">
      <selection activeCell="K21" sqref="K21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7" t="s">
        <v>37</v>
      </c>
      <c r="B5" s="107"/>
      <c r="C5" s="107"/>
      <c r="D5" s="107"/>
      <c r="E5" s="107"/>
    </row>
    <row r="6" spans="1:10" ht="18.75" customHeight="1" x14ac:dyDescent="0.3">
      <c r="A6" s="107"/>
      <c r="B6" s="107"/>
      <c r="C6" s="107"/>
      <c r="D6" s="107"/>
      <c r="E6" s="107"/>
    </row>
    <row r="7" spans="1:10" ht="18.75" x14ac:dyDescent="0.3">
      <c r="A7" s="107"/>
      <c r="B7" s="107"/>
      <c r="C7" s="107"/>
      <c r="D7" s="107"/>
      <c r="E7" s="107"/>
      <c r="F7" s="25"/>
      <c r="G7" s="25"/>
      <c r="H7" s="25"/>
      <c r="I7" s="25"/>
      <c r="J7" s="25"/>
    </row>
    <row r="8" spans="1:10" ht="3" customHeight="1" x14ac:dyDescent="0.3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x14ac:dyDescent="0.25">
      <c r="A9" s="84" t="s">
        <v>0</v>
      </c>
      <c r="B9" s="84">
        <v>2021</v>
      </c>
      <c r="C9" s="84">
        <v>2022</v>
      </c>
      <c r="D9" s="84">
        <v>2023</v>
      </c>
      <c r="E9" s="84">
        <v>2024</v>
      </c>
      <c r="F9" s="84">
        <v>2025</v>
      </c>
      <c r="G9"/>
      <c r="H9"/>
    </row>
    <row r="10" spans="1:10" ht="15.75" x14ac:dyDescent="0.3">
      <c r="A10" s="94" t="s">
        <v>1</v>
      </c>
      <c r="B10" s="93">
        <v>3915.65</v>
      </c>
      <c r="C10" s="93">
        <v>2149.66</v>
      </c>
      <c r="D10" s="93">
        <v>2009</v>
      </c>
      <c r="E10" s="93">
        <v>1860</v>
      </c>
      <c r="F10" s="95">
        <v>1852.3262560386474</v>
      </c>
      <c r="G10" s="26"/>
      <c r="H10" s="26"/>
      <c r="I10" s="26"/>
    </row>
    <row r="11" spans="1:10" ht="15.75" x14ac:dyDescent="0.3">
      <c r="A11" s="96" t="s">
        <v>2</v>
      </c>
      <c r="B11" s="92">
        <v>4203.17</v>
      </c>
      <c r="C11" s="92">
        <v>2013.27</v>
      </c>
      <c r="D11" s="92">
        <v>2157</v>
      </c>
      <c r="E11" s="92">
        <v>1868</v>
      </c>
      <c r="F11" s="97">
        <v>1793.7655111111112</v>
      </c>
      <c r="G11" s="26"/>
      <c r="H11" s="26"/>
      <c r="I11" s="26"/>
    </row>
    <row r="12" spans="1:10" ht="15.75" x14ac:dyDescent="0.3">
      <c r="A12" s="96" t="s">
        <v>12</v>
      </c>
      <c r="B12" s="92">
        <v>4327.24</v>
      </c>
      <c r="C12" s="92">
        <v>1863.17</v>
      </c>
      <c r="D12" s="92">
        <v>2036</v>
      </c>
      <c r="E12" s="92">
        <v>2012</v>
      </c>
      <c r="F12" s="97">
        <v>1890.8044671201815</v>
      </c>
      <c r="G12" s="26"/>
      <c r="H12" s="26"/>
      <c r="I12" s="26"/>
    </row>
    <row r="13" spans="1:10" ht="15.75" x14ac:dyDescent="0.3">
      <c r="A13" s="96" t="s">
        <v>3</v>
      </c>
      <c r="B13" s="92">
        <v>4176.24</v>
      </c>
      <c r="C13" s="92">
        <v>2063.5700000000002</v>
      </c>
      <c r="D13" s="92">
        <v>2156</v>
      </c>
      <c r="E13" s="92">
        <v>2045</v>
      </c>
      <c r="F13" s="97">
        <v>1871.205285714286</v>
      </c>
      <c r="G13" s="26"/>
      <c r="H13" s="26"/>
      <c r="I13" s="26"/>
    </row>
    <row r="14" spans="1:10" ht="15.75" x14ac:dyDescent="0.3">
      <c r="A14" s="96" t="s">
        <v>4</v>
      </c>
      <c r="B14" s="92">
        <v>3792.45</v>
      </c>
      <c r="C14" s="92">
        <v>2267.12</v>
      </c>
      <c r="D14" s="92">
        <v>2103</v>
      </c>
      <c r="E14" s="92">
        <v>2086</v>
      </c>
      <c r="F14" s="97">
        <v>1943.1723732057417</v>
      </c>
      <c r="G14" s="26"/>
      <c r="H14" s="26"/>
      <c r="I14" s="26"/>
    </row>
    <row r="15" spans="1:10" ht="15.75" x14ac:dyDescent="0.3">
      <c r="A15" s="96" t="s">
        <v>5</v>
      </c>
      <c r="B15" s="92">
        <v>3006.38</v>
      </c>
      <c r="C15" s="92">
        <v>2596.73</v>
      </c>
      <c r="D15" s="92">
        <v>2044</v>
      </c>
      <c r="E15" s="92">
        <v>2365</v>
      </c>
      <c r="F15" s="97">
        <v>2116.8436349944859</v>
      </c>
      <c r="G15" s="26"/>
      <c r="H15" s="26"/>
      <c r="I15" s="26"/>
    </row>
    <row r="16" spans="1:10" ht="15.75" x14ac:dyDescent="0.3">
      <c r="A16" s="96" t="s">
        <v>6</v>
      </c>
      <c r="B16" s="92">
        <v>2878.61</v>
      </c>
      <c r="C16" s="92">
        <v>3069.75</v>
      </c>
      <c r="D16" s="92">
        <v>1957</v>
      </c>
      <c r="E16" s="92">
        <v>2529</v>
      </c>
      <c r="F16" s="97">
        <v>2255.5625593514992</v>
      </c>
      <c r="G16" s="26"/>
      <c r="H16" s="26"/>
      <c r="I16" s="26"/>
    </row>
    <row r="17" spans="1:10" ht="15.75" x14ac:dyDescent="0.3">
      <c r="A17" s="96" t="s">
        <v>7</v>
      </c>
      <c r="B17" s="92">
        <v>2510.1799999999998</v>
      </c>
      <c r="C17" s="92">
        <v>3055.02</v>
      </c>
      <c r="D17" s="92">
        <v>2269</v>
      </c>
      <c r="E17" s="92">
        <v>2695</v>
      </c>
      <c r="F17" s="97">
        <v>2298.4662746677031</v>
      </c>
      <c r="G17" s="26"/>
      <c r="H17" s="26"/>
      <c r="I17" s="26"/>
    </row>
    <row r="18" spans="1:10" ht="15.75" x14ac:dyDescent="0.3">
      <c r="A18" s="96" t="s">
        <v>8</v>
      </c>
      <c r="B18" s="92">
        <v>2034.58</v>
      </c>
      <c r="C18" s="92">
        <v>3269.38</v>
      </c>
      <c r="D18" s="92">
        <v>2264</v>
      </c>
      <c r="E18" s="92">
        <v>2717</v>
      </c>
      <c r="F18" s="97"/>
      <c r="G18" s="26"/>
      <c r="H18" s="26"/>
      <c r="I18" s="26"/>
    </row>
    <row r="19" spans="1:10" ht="15.75" x14ac:dyDescent="0.3">
      <c r="A19" s="96" t="s">
        <v>9</v>
      </c>
      <c r="B19" s="92">
        <v>2137.83</v>
      </c>
      <c r="C19" s="92">
        <v>3541.67</v>
      </c>
      <c r="D19" s="92">
        <v>2074</v>
      </c>
      <c r="E19" s="92">
        <v>2398</v>
      </c>
      <c r="F19" s="97"/>
      <c r="G19" s="26"/>
      <c r="H19" s="26"/>
      <c r="I19" s="26"/>
    </row>
    <row r="20" spans="1:10" ht="15.75" x14ac:dyDescent="0.3">
      <c r="A20" s="96" t="s">
        <v>10</v>
      </c>
      <c r="B20" s="92">
        <v>2496.3000000000002</v>
      </c>
      <c r="C20" s="92">
        <v>3225.81</v>
      </c>
      <c r="D20" s="92">
        <v>1961</v>
      </c>
      <c r="E20" s="92">
        <v>2300</v>
      </c>
      <c r="F20" s="97"/>
      <c r="G20" s="26"/>
      <c r="H20" s="26"/>
      <c r="I20" s="26"/>
    </row>
    <row r="21" spans="1:10" ht="15.75" x14ac:dyDescent="0.3">
      <c r="A21" s="98" t="s">
        <v>11</v>
      </c>
      <c r="B21" s="99">
        <v>2293.67</v>
      </c>
      <c r="C21" s="99">
        <v>2528.69</v>
      </c>
      <c r="D21" s="99">
        <v>1981</v>
      </c>
      <c r="E21" s="99">
        <v>1964</v>
      </c>
      <c r="F21" s="100"/>
      <c r="G21" s="26"/>
      <c r="H21" s="26"/>
      <c r="I21" s="2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Fredy Armando Perez Muñoz</cp:lastModifiedBy>
  <cp:lastPrinted>2020-03-27T22:44:50Z</cp:lastPrinted>
  <dcterms:created xsi:type="dcterms:W3CDTF">2012-03-01T14:21:40Z</dcterms:created>
  <dcterms:modified xsi:type="dcterms:W3CDTF">2025-09-23T16:29:13Z</dcterms:modified>
</cp:coreProperties>
</file>