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Nueva Estructura\Anexos\Anexos página\Anexos por países\"/>
    </mc:Choice>
  </mc:AlternateContent>
  <xr:revisionPtr revIDLastSave="0" documentId="13_ncr:1_{4DCFD9C1-BAAC-4B2C-BBD5-E248AE97655A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8" l="1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2" i="128"/>
  <c r="D11" i="128" l="1"/>
</calcChain>
</file>

<file path=xl/sharedStrings.xml><?xml version="1.0" encoding="utf-8"?>
<sst xmlns="http://schemas.openxmlformats.org/spreadsheetml/2006/main" count="88" uniqueCount="57">
  <si>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</si>
  <si>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</si>
  <si>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</si>
  <si>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</si>
  <si>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</si>
  <si>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</si>
  <si>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</si>
  <si>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</si>
  <si>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</si>
  <si>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</si>
  <si>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</si>
  <si>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</si>
  <si>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</si>
  <si>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</si>
  <si>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</si>
  <si>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</si>
  <si>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</si>
  <si>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</si>
  <si>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</si>
  <si>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</si>
  <si>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</si>
  <si>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</si>
  <si>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</si>
  <si>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</si>
  <si>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</si>
  <si>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</si>
  <si>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</si>
  <si>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</si>
  <si>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</si>
  <si>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</si>
  <si>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</si>
  <si>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</si>
  <si>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</si>
  <si>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</si>
  <si>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</si>
  <si>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</si>
  <si>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</si>
  <si>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</si>
  <si>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</si>
  <si>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</si>
  <si>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</si>
  <si>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Fuente: Global Trade Atlas</t>
  </si>
  <si>
    <t>Cerdos en pie</t>
  </si>
  <si>
    <t>Hembras</t>
  </si>
  <si>
    <t>Inventarios finales
(millones de cabezas)</t>
  </si>
  <si>
    <t>* Dato proyectado.</t>
  </si>
  <si>
    <t>Importaciones trimestrales de carne de cerdo y subproductos (toneladas)</t>
  </si>
  <si>
    <t>Trimestre</t>
  </si>
  <si>
    <t>2025*</t>
  </si>
  <si>
    <t>EE. UU.</t>
  </si>
  <si>
    <t>Información actualizada de acuerdo con el reporte trimestral Livestock and Poultry: World Markets and Trade, abril 10 de 2025.</t>
  </si>
  <si>
    <t>Importaciones de carne de cerdo y subproductos (toneladas)
Enero - marzo</t>
  </si>
  <si>
    <t>Paises Bajos</t>
  </si>
  <si>
    <t>Estados Unidos</t>
  </si>
  <si>
    <t>Reino Unido</t>
  </si>
  <si>
    <t>Var %
24-25</t>
  </si>
  <si>
    <t>Part. %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</si>
</sst>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#,##0.000"/>
    <numFmt numFmtId="183" formatCode="_-* #,##0.0_-;\-* #,##0.0_-;_-* &quot;-&quot;_-;_-@_-"/>
    <numFmt numFmtId="184" formatCode="_-* #,##0_-;\-* #,##0_-;_-* &quot;-&quot;??_-;_-@_-"/>
    <numFmt numFmtId="185" formatCode="yyyy"/>
    <numFmt numFmtId="186" formatCode="_-* #,##0.0_-;\-* #,##0.0_-;_-* &quot;-&quot;??_-;_-@_-"/>
    <numFmt numFmtId="187" formatCode="_-* #,##0.0_-;\-* #,##0.0_-;_-* &quot;-&quot;?_-;_-@_-"/>
    <numFmt numFmtId="188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/>
      <bottom style="thin">
        <color rgb="FFC5D9F1"/>
      </bottom>
      <diagonal/>
    </border>
    <border>
      <left style="thin">
        <color rgb="FFC5D9F1"/>
      </left>
      <right/>
      <top/>
      <bottom style="thin">
        <color rgb="FFC5D9F1"/>
      </bottom>
      <diagonal/>
    </border>
    <border>
      <left/>
      <right style="medium">
        <color rgb="FFC5D9F1"/>
      </right>
      <top/>
      <bottom style="thin">
        <color rgb="FFC5D9F1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0" fontId="35" fillId="2" borderId="0" xfId="0" applyNumberFormat="1" applyFont="1" applyFill="1"/>
    <xf numFmtId="170" fontId="39" fillId="2" borderId="0" xfId="1" applyNumberFormat="1" applyFont="1" applyFill="1" applyBorder="1"/>
    <xf numFmtId="3" fontId="39" fillId="2" borderId="0" xfId="1" applyNumberFormat="1" applyFont="1" applyFill="1" applyBorder="1"/>
    <xf numFmtId="170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0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2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4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5" fontId="33" fillId="2" borderId="0" xfId="0" applyNumberFormat="1" applyFont="1" applyFill="1"/>
    <xf numFmtId="0" fontId="34" fillId="2" borderId="0" xfId="0" applyFont="1" applyFill="1"/>
    <xf numFmtId="187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3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3" fontId="45" fillId="0" borderId="23" xfId="1937" applyNumberFormat="1" applyFont="1" applyFill="1" applyBorder="1"/>
    <xf numFmtId="183" fontId="45" fillId="0" borderId="24" xfId="1937" applyNumberFormat="1" applyFont="1" applyFill="1" applyBorder="1"/>
    <xf numFmtId="0" fontId="45" fillId="0" borderId="25" xfId="0" applyFont="1" applyBorder="1"/>
    <xf numFmtId="183" fontId="45" fillId="0" borderId="26" xfId="1937" applyNumberFormat="1" applyFont="1" applyFill="1" applyBorder="1"/>
    <xf numFmtId="0" fontId="45" fillId="0" borderId="27" xfId="0" applyFont="1" applyBorder="1"/>
    <xf numFmtId="183" fontId="45" fillId="0" borderId="28" xfId="1937" applyNumberFormat="1" applyFont="1" applyFill="1" applyBorder="1"/>
    <xf numFmtId="183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4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4" fontId="33" fillId="3" borderId="24" xfId="1938" applyNumberFormat="1" applyFont="1" applyFill="1" applyBorder="1"/>
    <xf numFmtId="184" fontId="33" fillId="3" borderId="26" xfId="1938" applyNumberFormat="1" applyFont="1" applyFill="1" applyBorder="1"/>
    <xf numFmtId="184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4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4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45" fillId="0" borderId="30" xfId="1937" applyNumberFormat="1" applyFont="1" applyFill="1" applyBorder="1"/>
    <xf numFmtId="183" fontId="45" fillId="0" borderId="31" xfId="1937" applyNumberFormat="1" applyFont="1" applyFill="1" applyBorder="1"/>
    <xf numFmtId="183" fontId="45" fillId="0" borderId="32" xfId="1937" applyNumberFormat="1" applyFont="1" applyFill="1" applyBorder="1"/>
    <xf numFmtId="187" fontId="36" fillId="0" borderId="0" xfId="0" applyNumberFormat="1" applyFont="1"/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88" fontId="49" fillId="0" borderId="0" xfId="0" applyNumberFormat="1" applyFont="1"/>
    <xf numFmtId="186" fontId="33" fillId="3" borderId="35" xfId="1938" applyNumberFormat="1" applyFont="1" applyFill="1" applyBorder="1"/>
    <xf numFmtId="186" fontId="33" fillId="3" borderId="37" xfId="1938" applyNumberFormat="1" applyFont="1" applyFill="1" applyBorder="1"/>
    <xf numFmtId="186" fontId="33" fillId="3" borderId="38" xfId="1938" applyNumberFormat="1" applyFont="1" applyFill="1" applyBorder="1"/>
    <xf numFmtId="188" fontId="33" fillId="2" borderId="34" xfId="0" applyNumberFormat="1" applyFont="1" applyFill="1" applyBorder="1" applyAlignment="1">
      <alignment horizontal="right" vertical="center"/>
    </xf>
    <xf numFmtId="188" fontId="33" fillId="2" borderId="36" xfId="0" applyNumberFormat="1" applyFont="1" applyFill="1" applyBorder="1" applyAlignment="1">
      <alignment horizontal="right" vertical="center"/>
    </xf>
    <xf numFmtId="188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170" fontId="45" fillId="0" borderId="42" xfId="1" applyNumberFormat="1" applyFont="1" applyBorder="1" applyAlignment="1">
      <alignment horizontal="right" vertical="center" wrapText="1"/>
    </xf>
    <xf numFmtId="170" fontId="45" fillId="0" borderId="43" xfId="1" applyNumberFormat="1" applyFont="1" applyBorder="1" applyAlignment="1">
      <alignment horizontal="right" vertical="center" wrapText="1"/>
    </xf>
    <xf numFmtId="170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0" fontId="45" fillId="0" borderId="18" xfId="1" applyNumberFormat="1" applyFont="1" applyBorder="1" applyAlignment="1">
      <alignment horizontal="right" vertical="center" wrapText="1"/>
    </xf>
    <xf numFmtId="170" fontId="45" fillId="0" borderId="46" xfId="1" applyNumberFormat="1" applyFont="1" applyBorder="1" applyAlignment="1">
      <alignment horizontal="right" vertical="center" wrapText="1"/>
    </xf>
    <xf numFmtId="170" fontId="46" fillId="0" borderId="28" xfId="1" applyNumberFormat="1" applyFont="1" applyBorder="1" applyAlignment="1">
      <alignment horizontal="right" vertical="center" wrapText="1"/>
    </xf>
    <xf numFmtId="186" fontId="33" fillId="3" borderId="40" xfId="1938" applyNumberFormat="1" applyFont="1" applyFill="1" applyBorder="1"/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45" fillId="0" borderId="50" xfId="0" applyFont="1" applyBorder="1" applyAlignment="1">
      <alignment horizontal="left" vertical="center" wrapText="1"/>
    </xf>
    <xf numFmtId="3" fontId="45" fillId="0" borderId="46" xfId="0" applyNumberFormat="1" applyFont="1" applyBorder="1" applyAlignment="1">
      <alignment horizontal="right" vertical="center" wrapText="1"/>
    </xf>
    <xf numFmtId="3" fontId="45" fillId="0" borderId="51" xfId="0" applyNumberFormat="1" applyFont="1" applyBorder="1" applyAlignment="1">
      <alignment horizontal="right" vertical="center" wrapText="1"/>
    </xf>
    <xf numFmtId="170" fontId="45" fillId="0" borderId="52" xfId="1" applyNumberFormat="1" applyFont="1" applyBorder="1" applyAlignment="1">
      <alignment horizontal="right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tabSelected="1" workbookViewId="0">
      <selection activeCell="A18" sqref="A18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17"/>
    </row>
    <row r="7" spans="1:19" ht="18.75" customHeight="1" x14ac:dyDescent="0.3">
      <c r="A7" s="95" t="s">
        <v>36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19" ht="18.75" customHeight="1" x14ac:dyDescent="0.3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1:19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ht="15" thickBot="1" x14ac:dyDescent="0.35">
      <c r="A10" s="31" t="s">
        <v>14</v>
      </c>
      <c r="B10" s="32">
        <v>2010</v>
      </c>
      <c r="C10" s="32">
        <v>2011</v>
      </c>
      <c r="D10" s="32">
        <v>2012</v>
      </c>
      <c r="E10" s="32">
        <v>2013</v>
      </c>
      <c r="F10" s="32">
        <v>2014</v>
      </c>
      <c r="G10" s="32">
        <v>2015</v>
      </c>
      <c r="H10" s="32">
        <v>2016</v>
      </c>
      <c r="I10" s="32">
        <v>2017</v>
      </c>
      <c r="J10" s="32">
        <v>2018</v>
      </c>
      <c r="K10" s="32">
        <v>2019</v>
      </c>
      <c r="L10" s="32">
        <v>2020</v>
      </c>
      <c r="M10" s="32">
        <v>2021</v>
      </c>
      <c r="N10" s="32">
        <v>2022</v>
      </c>
      <c r="O10" s="32">
        <v>2023</v>
      </c>
      <c r="P10" s="32">
        <v>2024</v>
      </c>
      <c r="Q10" s="32" t="s">
        <v>48</v>
      </c>
    </row>
    <row r="11" spans="1:19" x14ac:dyDescent="0.3">
      <c r="A11" s="33" t="s">
        <v>15</v>
      </c>
      <c r="B11" s="34">
        <v>51.384</v>
      </c>
      <c r="C11" s="34">
        <v>51.316000000000003</v>
      </c>
      <c r="D11" s="34">
        <v>54.435000000000002</v>
      </c>
      <c r="E11" s="34">
        <v>56.183</v>
      </c>
      <c r="F11" s="34">
        <v>58.207999999999998</v>
      </c>
      <c r="G11" s="34">
        <v>56.454000000000001</v>
      </c>
      <c r="H11" s="34">
        <v>54.255000000000003</v>
      </c>
      <c r="I11" s="34">
        <v>54.518000000000001</v>
      </c>
      <c r="J11" s="34">
        <v>54.04</v>
      </c>
      <c r="K11" s="34">
        <v>42.55</v>
      </c>
      <c r="L11" s="34">
        <v>36.340000000000003</v>
      </c>
      <c r="M11" s="34">
        <v>47.5</v>
      </c>
      <c r="N11" s="34">
        <v>55.41</v>
      </c>
      <c r="O11" s="62">
        <v>57.94</v>
      </c>
      <c r="P11" s="62">
        <v>57.06</v>
      </c>
      <c r="Q11" s="35">
        <v>57</v>
      </c>
    </row>
    <row r="12" spans="1:19" x14ac:dyDescent="0.3">
      <c r="A12" s="36" t="s">
        <v>17</v>
      </c>
      <c r="B12" s="30">
        <v>0.40600000000000003</v>
      </c>
      <c r="C12" s="30">
        <v>0.71</v>
      </c>
      <c r="D12" s="30">
        <v>0.68300000000000005</v>
      </c>
      <c r="E12" s="30">
        <v>0.72799999999999998</v>
      </c>
      <c r="F12" s="30">
        <v>0.72</v>
      </c>
      <c r="G12" s="30">
        <v>0.95499999999999996</v>
      </c>
      <c r="H12" s="30">
        <v>2.0209999999999999</v>
      </c>
      <c r="I12" s="30">
        <v>1.5009999999999999</v>
      </c>
      <c r="J12" s="30">
        <v>1.4470000000000001</v>
      </c>
      <c r="K12" s="30">
        <v>2.4500000000000002</v>
      </c>
      <c r="L12" s="30">
        <v>5.2770000000000001</v>
      </c>
      <c r="M12" s="30">
        <v>4.3280000000000003</v>
      </c>
      <c r="N12" s="30">
        <v>2.125</v>
      </c>
      <c r="O12" s="63">
        <v>1.897</v>
      </c>
      <c r="P12" s="63">
        <v>1.306</v>
      </c>
      <c r="Q12" s="37">
        <v>1.3</v>
      </c>
      <c r="S12" s="15"/>
    </row>
    <row r="13" spans="1:19" x14ac:dyDescent="0.3">
      <c r="A13" s="36" t="s">
        <v>16</v>
      </c>
      <c r="B13" s="30">
        <v>0.27500000000000002</v>
      </c>
      <c r="C13" s="30">
        <v>0.24099999999999999</v>
      </c>
      <c r="D13" s="30">
        <v>0.23300000000000001</v>
      </c>
      <c r="E13" s="30">
        <v>0.24299999999999999</v>
      </c>
      <c r="F13" s="30">
        <v>0.27600000000000002</v>
      </c>
      <c r="G13" s="30">
        <v>0.22900000000000001</v>
      </c>
      <c r="H13" s="30">
        <v>0.19</v>
      </c>
      <c r="I13" s="30">
        <v>0.20699999999999999</v>
      </c>
      <c r="J13" s="30">
        <v>0.20200000000000001</v>
      </c>
      <c r="K13" s="30">
        <v>0.13500000000000001</v>
      </c>
      <c r="L13" s="30">
        <v>0.1</v>
      </c>
      <c r="M13" s="30">
        <v>0.104</v>
      </c>
      <c r="N13" s="30">
        <v>0.10100000000000001</v>
      </c>
      <c r="O13" s="63">
        <v>9.6000000000000002E-2</v>
      </c>
      <c r="P13" s="63">
        <v>9.7000000000000003E-2</v>
      </c>
      <c r="Q13" s="37">
        <v>0.1</v>
      </c>
    </row>
    <row r="14" spans="1:19" ht="15" thickBot="1" x14ac:dyDescent="0.35">
      <c r="A14" s="38" t="s">
        <v>18</v>
      </c>
      <c r="B14" s="39">
        <v>51.515000000000001</v>
      </c>
      <c r="C14" s="39">
        <v>51.784999999999997</v>
      </c>
      <c r="D14" s="39">
        <v>54.884999999999998</v>
      </c>
      <c r="E14" s="39">
        <v>56.667999999999999</v>
      </c>
      <c r="F14" s="39">
        <v>58.652000000000001</v>
      </c>
      <c r="G14" s="39">
        <v>57.18</v>
      </c>
      <c r="H14" s="39">
        <v>56.085999999999999</v>
      </c>
      <c r="I14" s="39">
        <v>55.811999999999998</v>
      </c>
      <c r="J14" s="39">
        <v>55.284999999999997</v>
      </c>
      <c r="K14" s="39">
        <v>44.865000000000002</v>
      </c>
      <c r="L14" s="39">
        <v>41.517000000000003</v>
      </c>
      <c r="M14" s="39">
        <v>51.723999999999997</v>
      </c>
      <c r="N14" s="39">
        <v>57.433999999999997</v>
      </c>
      <c r="O14" s="64">
        <v>59.741</v>
      </c>
      <c r="P14" s="64">
        <v>58.268999999999998</v>
      </c>
      <c r="Q14" s="40">
        <v>58.2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50</v>
      </c>
      <c r="J17" s="15"/>
    </row>
    <row r="18" spans="1:32" ht="15.75" x14ac:dyDescent="0.3">
      <c r="A18" s="14" t="s">
        <v>45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workbookViewId="0">
      <selection activeCell="E11" sqref="E11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96" t="s">
        <v>51</v>
      </c>
      <c r="B6" s="96"/>
      <c r="C6" s="96"/>
      <c r="D6" s="96"/>
      <c r="E6" s="96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96"/>
      <c r="B7" s="96"/>
      <c r="C7" s="96"/>
      <c r="D7" s="96"/>
      <c r="E7" s="96"/>
    </row>
    <row r="8" spans="1:12" ht="21" customHeight="1" x14ac:dyDescent="0.25">
      <c r="A8" s="96"/>
      <c r="B8" s="96"/>
      <c r="C8" s="96"/>
      <c r="D8" s="96"/>
      <c r="E8" s="96"/>
    </row>
    <row r="9" spans="1:12" ht="15" customHeight="1" thickBot="1" x14ac:dyDescent="0.3">
      <c r="A9" s="27"/>
      <c r="B9" s="27"/>
      <c r="C9" s="27"/>
      <c r="D9" s="27"/>
    </row>
    <row r="10" spans="1:12" s="61" customFormat="1" ht="26.25" thickBot="1" x14ac:dyDescent="0.3">
      <c r="A10" s="59" t="s">
        <v>34</v>
      </c>
      <c r="B10" s="60">
        <v>2024</v>
      </c>
      <c r="C10" s="87">
        <v>2025</v>
      </c>
      <c r="D10" s="32" t="s">
        <v>55</v>
      </c>
      <c r="E10" s="86" t="s">
        <v>56</v>
      </c>
    </row>
    <row r="11" spans="1:12" x14ac:dyDescent="0.25">
      <c r="A11" s="42" t="s">
        <v>24</v>
      </c>
      <c r="B11" s="43">
        <v>67167</v>
      </c>
      <c r="C11" s="88">
        <v>75152</v>
      </c>
      <c r="D11" s="91">
        <f>C11/B11-1</f>
        <v>0.11888278470082025</v>
      </c>
      <c r="E11" s="83">
        <f>C11/$C$25</f>
        <v>0.27740680449892768</v>
      </c>
    </row>
    <row r="12" spans="1:12" x14ac:dyDescent="0.25">
      <c r="A12" s="101" t="s">
        <v>25</v>
      </c>
      <c r="B12" s="102">
        <v>70663</v>
      </c>
      <c r="C12" s="103">
        <v>54647</v>
      </c>
      <c r="D12" s="91">
        <f t="shared" ref="D12:D25" si="0">C12/B12-1</f>
        <v>-0.22665326974512834</v>
      </c>
      <c r="E12" s="104">
        <f t="shared" ref="E12:E25" si="1">C12/$C$25</f>
        <v>0.20171718178428918</v>
      </c>
    </row>
    <row r="13" spans="1:12" x14ac:dyDescent="0.25">
      <c r="A13" s="44" t="s">
        <v>22</v>
      </c>
      <c r="B13" s="41">
        <v>18777</v>
      </c>
      <c r="C13" s="89">
        <v>20138</v>
      </c>
      <c r="D13" s="90">
        <f t="shared" si="0"/>
        <v>7.2482292165947593E-2</v>
      </c>
      <c r="E13" s="84">
        <f t="shared" si="1"/>
        <v>7.4334924273464525E-2</v>
      </c>
    </row>
    <row r="14" spans="1:12" x14ac:dyDescent="0.25">
      <c r="A14" s="44" t="s">
        <v>52</v>
      </c>
      <c r="B14" s="41">
        <v>17795</v>
      </c>
      <c r="C14" s="89">
        <v>19818</v>
      </c>
      <c r="D14" s="90">
        <f t="shared" si="0"/>
        <v>0.11368361899409951</v>
      </c>
      <c r="E14" s="84">
        <f t="shared" si="1"/>
        <v>7.3153715823394569E-2</v>
      </c>
    </row>
    <row r="15" spans="1:12" x14ac:dyDescent="0.25">
      <c r="A15" s="44" t="s">
        <v>53</v>
      </c>
      <c r="B15" s="41">
        <v>17679</v>
      </c>
      <c r="C15" s="89">
        <v>20073</v>
      </c>
      <c r="D15" s="90">
        <f t="shared" si="0"/>
        <v>0.13541489903275061</v>
      </c>
      <c r="E15" s="84">
        <f t="shared" si="1"/>
        <v>7.409499130704407E-2</v>
      </c>
    </row>
    <row r="16" spans="1:12" x14ac:dyDescent="0.25">
      <c r="A16" s="44" t="s">
        <v>28</v>
      </c>
      <c r="B16" s="41">
        <v>14759</v>
      </c>
      <c r="C16" s="89">
        <v>19314</v>
      </c>
      <c r="D16" s="90">
        <f t="shared" si="0"/>
        <v>0.30862524561284643</v>
      </c>
      <c r="E16" s="84">
        <f t="shared" si="1"/>
        <v>7.1293312514534399E-2</v>
      </c>
    </row>
    <row r="17" spans="1:5" x14ac:dyDescent="0.25">
      <c r="A17" s="44" t="s">
        <v>54</v>
      </c>
      <c r="B17" s="41">
        <v>13647</v>
      </c>
      <c r="C17" s="89">
        <v>16416</v>
      </c>
      <c r="D17" s="90">
        <f t="shared" si="0"/>
        <v>0.20290173664541666</v>
      </c>
      <c r="E17" s="84">
        <f t="shared" si="1"/>
        <v>6.059599348858842E-2</v>
      </c>
    </row>
    <row r="18" spans="1:5" x14ac:dyDescent="0.25">
      <c r="A18" s="44" t="s">
        <v>26</v>
      </c>
      <c r="B18" s="41">
        <v>13556</v>
      </c>
      <c r="C18" s="89">
        <v>15082</v>
      </c>
      <c r="D18" s="90">
        <f t="shared" si="0"/>
        <v>0.11257007966951904</v>
      </c>
      <c r="E18" s="84">
        <f t="shared" si="1"/>
        <v>5.5671830762359313E-2</v>
      </c>
    </row>
    <row r="19" spans="1:5" x14ac:dyDescent="0.25">
      <c r="A19" s="44" t="s">
        <v>27</v>
      </c>
      <c r="B19" s="41">
        <v>10458</v>
      </c>
      <c r="C19" s="89">
        <v>11893</v>
      </c>
      <c r="D19" s="90">
        <f t="shared" si="0"/>
        <v>0.13721552878179377</v>
      </c>
      <c r="E19" s="84">
        <f t="shared" si="1"/>
        <v>4.3900350302130971E-2</v>
      </c>
    </row>
    <row r="20" spans="1:5" x14ac:dyDescent="0.25">
      <c r="A20" s="44" t="s">
        <v>29</v>
      </c>
      <c r="B20" s="41">
        <v>5902</v>
      </c>
      <c r="C20" s="89">
        <v>8530</v>
      </c>
      <c r="D20" s="90">
        <f t="shared" si="0"/>
        <v>0.44527278888512378</v>
      </c>
      <c r="E20" s="84">
        <f t="shared" si="1"/>
        <v>3.1486587747177094E-2</v>
      </c>
    </row>
    <row r="21" spans="1:5" x14ac:dyDescent="0.25">
      <c r="A21" s="44" t="s">
        <v>31</v>
      </c>
      <c r="B21" s="41">
        <v>862</v>
      </c>
      <c r="C21" s="89">
        <v>786</v>
      </c>
      <c r="D21" s="90">
        <f t="shared" si="0"/>
        <v>-8.816705336426911E-2</v>
      </c>
      <c r="E21" s="84">
        <f t="shared" si="1"/>
        <v>2.9013432554843141E-3</v>
      </c>
    </row>
    <row r="22" spans="1:5" x14ac:dyDescent="0.25">
      <c r="A22" s="44" t="s">
        <v>32</v>
      </c>
      <c r="B22" s="41">
        <v>592</v>
      </c>
      <c r="C22" s="89">
        <v>756</v>
      </c>
      <c r="D22" s="90">
        <f t="shared" si="0"/>
        <v>0.27702702702702697</v>
      </c>
      <c r="E22" s="84">
        <f t="shared" si="1"/>
        <v>2.7906049632902561E-3</v>
      </c>
    </row>
    <row r="23" spans="1:5" x14ac:dyDescent="0.25">
      <c r="A23" s="44" t="s">
        <v>30</v>
      </c>
      <c r="B23" s="41">
        <v>205</v>
      </c>
      <c r="C23" s="89">
        <v>0</v>
      </c>
      <c r="D23" s="90">
        <f t="shared" si="0"/>
        <v>-1</v>
      </c>
      <c r="E23" s="84">
        <f t="shared" si="1"/>
        <v>0</v>
      </c>
    </row>
    <row r="24" spans="1:5" x14ac:dyDescent="0.25">
      <c r="A24" s="44" t="s">
        <v>23</v>
      </c>
      <c r="B24" s="41">
        <v>1069</v>
      </c>
      <c r="C24" s="89">
        <v>8304</v>
      </c>
      <c r="D24" s="90">
        <f t="shared" si="0"/>
        <v>6.7680074836295603</v>
      </c>
      <c r="E24" s="84">
        <f t="shared" si="1"/>
        <v>3.0652359279315193E-2</v>
      </c>
    </row>
    <row r="25" spans="1:5" ht="15.75" thickBot="1" x14ac:dyDescent="0.3">
      <c r="A25" s="45" t="s">
        <v>33</v>
      </c>
      <c r="B25" s="46">
        <v>253131</v>
      </c>
      <c r="C25" s="46">
        <v>270909</v>
      </c>
      <c r="D25" s="92">
        <f t="shared" si="0"/>
        <v>7.0232409305853505E-2</v>
      </c>
      <c r="E25" s="85">
        <f t="shared" si="1"/>
        <v>1</v>
      </c>
    </row>
    <row r="26" spans="1:5" ht="3" customHeight="1" x14ac:dyDescent="0.25"/>
    <row r="27" spans="1:5" ht="15.75" x14ac:dyDescent="0.3">
      <c r="A27" s="24" t="s">
        <v>41</v>
      </c>
      <c r="B27" s="24"/>
      <c r="C27" s="24"/>
      <c r="D27" s="24"/>
      <c r="E27" s="24"/>
    </row>
  </sheetData>
  <sortState xmlns:xlrd2="http://schemas.microsoft.com/office/spreadsheetml/2017/richdata2" ref="G11:J24">
    <sortCondition descending="1" ref="I11:I24"/>
  </sortState>
  <mergeCells count="1">
    <mergeCell ref="A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R23"/>
  <sheetViews>
    <sheetView showGridLines="0" workbookViewId="0">
      <selection activeCell="A21" sqref="A21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96" t="s">
        <v>46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8" ht="15" customHeight="1" thickBot="1" x14ac:dyDescent="0.3">
      <c r="A7" s="27"/>
      <c r="B7" s="27"/>
      <c r="C7" s="27"/>
      <c r="D7" s="27"/>
      <c r="E7" s="27"/>
    </row>
    <row r="8" spans="1:18" s="61" customFormat="1" ht="15.75" thickBot="1" x14ac:dyDescent="0.3">
      <c r="A8" s="59" t="s">
        <v>21</v>
      </c>
      <c r="B8" s="60" t="s">
        <v>47</v>
      </c>
      <c r="C8" s="60" t="s">
        <v>25</v>
      </c>
      <c r="D8" s="60" t="s">
        <v>22</v>
      </c>
      <c r="E8" s="60" t="s">
        <v>28</v>
      </c>
      <c r="F8" s="60" t="s">
        <v>26</v>
      </c>
      <c r="G8" s="60" t="s">
        <v>49</v>
      </c>
      <c r="H8" s="60" t="s">
        <v>24</v>
      </c>
      <c r="I8" s="60" t="s">
        <v>31</v>
      </c>
      <c r="J8" s="60" t="s">
        <v>27</v>
      </c>
      <c r="K8" s="60" t="s">
        <v>29</v>
      </c>
      <c r="L8" s="60" t="s">
        <v>30</v>
      </c>
      <c r="M8" s="60" t="s">
        <v>38</v>
      </c>
      <c r="N8" s="60" t="s">
        <v>32</v>
      </c>
      <c r="O8" s="60" t="s">
        <v>39</v>
      </c>
      <c r="P8" s="60" t="s">
        <v>23</v>
      </c>
      <c r="Q8" s="60" t="s">
        <v>33</v>
      </c>
    </row>
    <row r="9" spans="1:18" x14ac:dyDescent="0.25">
      <c r="A9" s="79">
        <v>2022</v>
      </c>
      <c r="B9" s="77">
        <v>1</v>
      </c>
      <c r="C9" s="43">
        <v>86019</v>
      </c>
      <c r="D9" s="43">
        <v>37960</v>
      </c>
      <c r="E9" s="43">
        <v>26246</v>
      </c>
      <c r="F9" s="43">
        <v>87431</v>
      </c>
      <c r="G9" s="43">
        <v>87442</v>
      </c>
      <c r="H9" s="43">
        <v>184356</v>
      </c>
      <c r="I9" s="43">
        <v>4174</v>
      </c>
      <c r="J9" s="43">
        <v>32967</v>
      </c>
      <c r="K9" s="43">
        <v>16607</v>
      </c>
      <c r="L9" s="43">
        <v>6540</v>
      </c>
      <c r="M9" s="43">
        <v>52041</v>
      </c>
      <c r="N9" s="43">
        <v>1413</v>
      </c>
      <c r="O9" s="43">
        <v>31839</v>
      </c>
      <c r="P9" s="43">
        <v>9193</v>
      </c>
      <c r="Q9" s="43">
        <v>664228</v>
      </c>
    </row>
    <row r="10" spans="1:18" x14ac:dyDescent="0.25">
      <c r="A10" s="97"/>
      <c r="B10" s="78">
        <v>2</v>
      </c>
      <c r="C10" s="41">
        <v>91260</v>
      </c>
      <c r="D10" s="41">
        <v>41635</v>
      </c>
      <c r="E10" s="41">
        <v>28245</v>
      </c>
      <c r="F10" s="41">
        <v>77585</v>
      </c>
      <c r="G10" s="41">
        <v>88802</v>
      </c>
      <c r="H10" s="41">
        <v>158996</v>
      </c>
      <c r="I10" s="41">
        <v>3896</v>
      </c>
      <c r="J10" s="41">
        <v>40224</v>
      </c>
      <c r="K10" s="41">
        <v>16805</v>
      </c>
      <c r="L10" s="41">
        <v>6428</v>
      </c>
      <c r="M10" s="41">
        <v>52945</v>
      </c>
      <c r="N10" s="41">
        <v>1245</v>
      </c>
      <c r="O10" s="41">
        <v>34473</v>
      </c>
      <c r="P10" s="41">
        <v>4770</v>
      </c>
      <c r="Q10" s="41">
        <v>647309</v>
      </c>
    </row>
    <row r="11" spans="1:18" x14ac:dyDescent="0.25">
      <c r="A11" s="98"/>
      <c r="B11" s="78">
        <v>3</v>
      </c>
      <c r="C11" s="41">
        <v>116706</v>
      </c>
      <c r="D11" s="41">
        <v>30177</v>
      </c>
      <c r="E11" s="41">
        <v>30193</v>
      </c>
      <c r="F11" s="41">
        <v>71817</v>
      </c>
      <c r="G11" s="41">
        <v>98688</v>
      </c>
      <c r="H11" s="41">
        <v>164045</v>
      </c>
      <c r="I11" s="41">
        <v>4708</v>
      </c>
      <c r="J11" s="41">
        <v>33747</v>
      </c>
      <c r="K11" s="41">
        <v>14395</v>
      </c>
      <c r="L11" s="41">
        <v>5462</v>
      </c>
      <c r="M11" s="41">
        <v>57180</v>
      </c>
      <c r="N11" s="41">
        <v>2205</v>
      </c>
      <c r="O11" s="41">
        <v>29901</v>
      </c>
      <c r="P11" s="41">
        <v>5737</v>
      </c>
      <c r="Q11" s="41">
        <v>664961</v>
      </c>
    </row>
    <row r="12" spans="1:18" ht="15.75" thickBot="1" x14ac:dyDescent="0.3">
      <c r="A12" s="99"/>
      <c r="B12" s="82">
        <v>4</v>
      </c>
      <c r="C12" s="81">
        <v>144729</v>
      </c>
      <c r="D12" s="81">
        <v>56584</v>
      </c>
      <c r="E12" s="81">
        <v>25480</v>
      </c>
      <c r="F12" s="81">
        <v>114134</v>
      </c>
      <c r="G12" s="81">
        <v>115918</v>
      </c>
      <c r="H12" s="81">
        <v>181804</v>
      </c>
      <c r="I12" s="81">
        <v>4758</v>
      </c>
      <c r="J12" s="81">
        <v>34126</v>
      </c>
      <c r="K12" s="81">
        <v>12974</v>
      </c>
      <c r="L12" s="81">
        <v>5111</v>
      </c>
      <c r="M12" s="81">
        <v>70942</v>
      </c>
      <c r="N12" s="81">
        <v>16107</v>
      </c>
      <c r="O12" s="81">
        <v>30953</v>
      </c>
      <c r="P12" s="81">
        <v>-8719</v>
      </c>
      <c r="Q12" s="81">
        <v>804901</v>
      </c>
    </row>
    <row r="13" spans="1:18" x14ac:dyDescent="0.25">
      <c r="A13" s="80">
        <v>2023</v>
      </c>
      <c r="B13" s="78">
        <v>1</v>
      </c>
      <c r="C13" s="41">
        <v>126994</v>
      </c>
      <c r="D13" s="41">
        <v>59462</v>
      </c>
      <c r="E13" s="41">
        <v>32578</v>
      </c>
      <c r="F13" s="41">
        <v>99382</v>
      </c>
      <c r="G13" s="41">
        <v>117483</v>
      </c>
      <c r="H13" s="41">
        <v>186538</v>
      </c>
      <c r="I13" s="41">
        <v>4854</v>
      </c>
      <c r="J13" s="41">
        <v>35160</v>
      </c>
      <c r="K13" s="41">
        <v>13233</v>
      </c>
      <c r="L13" s="41">
        <v>2099</v>
      </c>
      <c r="M13" s="41">
        <v>83077</v>
      </c>
      <c r="N13" s="41">
        <v>1293</v>
      </c>
      <c r="O13" s="41">
        <v>33270</v>
      </c>
      <c r="P13" s="41">
        <v>5272</v>
      </c>
      <c r="Q13" s="41">
        <v>800695</v>
      </c>
    </row>
    <row r="14" spans="1:18" x14ac:dyDescent="0.25">
      <c r="A14" s="97"/>
      <c r="B14" s="78">
        <v>2</v>
      </c>
      <c r="C14" s="41">
        <v>104251</v>
      </c>
      <c r="D14" s="41">
        <v>65850</v>
      </c>
      <c r="E14" s="41">
        <v>32783</v>
      </c>
      <c r="F14" s="41">
        <v>50286</v>
      </c>
      <c r="G14" s="41">
        <v>111452</v>
      </c>
      <c r="H14" s="41">
        <v>165164</v>
      </c>
      <c r="I14" s="41">
        <v>3788</v>
      </c>
      <c r="J14" s="41">
        <v>38851</v>
      </c>
      <c r="K14" s="41">
        <v>17235</v>
      </c>
      <c r="L14" s="41">
        <v>0</v>
      </c>
      <c r="M14" s="41">
        <v>60815</v>
      </c>
      <c r="N14" s="41">
        <v>1753</v>
      </c>
      <c r="O14" s="41">
        <v>30724</v>
      </c>
      <c r="P14" s="41">
        <v>4510</v>
      </c>
      <c r="Q14" s="41">
        <v>687462</v>
      </c>
    </row>
    <row r="15" spans="1:18" x14ac:dyDescent="0.25">
      <c r="A15" s="98"/>
      <c r="B15" s="78">
        <v>3</v>
      </c>
      <c r="C15" s="41">
        <v>107934</v>
      </c>
      <c r="D15" s="41">
        <v>62723</v>
      </c>
      <c r="E15" s="41">
        <v>30910</v>
      </c>
      <c r="F15" s="41">
        <v>41202</v>
      </c>
      <c r="G15" s="41">
        <v>115927</v>
      </c>
      <c r="H15" s="41">
        <v>124762</v>
      </c>
      <c r="I15" s="41">
        <v>3512</v>
      </c>
      <c r="J15" s="41">
        <v>32526</v>
      </c>
      <c r="K15" s="41">
        <v>13531</v>
      </c>
      <c r="L15" s="41">
        <v>460</v>
      </c>
      <c r="M15" s="41">
        <v>48603</v>
      </c>
      <c r="N15" s="41">
        <v>1101</v>
      </c>
      <c r="O15" s="41">
        <v>25847</v>
      </c>
      <c r="P15" s="41">
        <v>4268</v>
      </c>
      <c r="Q15" s="41">
        <v>613306</v>
      </c>
    </row>
    <row r="16" spans="1:18" ht="15.75" thickBot="1" x14ac:dyDescent="0.3">
      <c r="A16" s="99"/>
      <c r="B16" s="82">
        <v>4</v>
      </c>
      <c r="C16" s="81">
        <v>83098</v>
      </c>
      <c r="D16" s="81">
        <v>51780</v>
      </c>
      <c r="E16" s="81">
        <v>26693</v>
      </c>
      <c r="F16" s="81">
        <v>43629</v>
      </c>
      <c r="G16" s="81">
        <v>80119</v>
      </c>
      <c r="H16" s="81">
        <v>125172</v>
      </c>
      <c r="I16" s="81">
        <v>4235</v>
      </c>
      <c r="J16" s="81">
        <v>28605</v>
      </c>
      <c r="K16" s="81">
        <v>12144</v>
      </c>
      <c r="L16" s="81">
        <v>1071</v>
      </c>
      <c r="M16" s="81">
        <v>48447</v>
      </c>
      <c r="N16" s="81">
        <v>894</v>
      </c>
      <c r="O16" s="81">
        <v>25965</v>
      </c>
      <c r="P16" s="81">
        <v>3128</v>
      </c>
      <c r="Q16" s="81">
        <v>534980</v>
      </c>
    </row>
    <row r="17" spans="1:17" x14ac:dyDescent="0.25">
      <c r="A17" s="80">
        <v>2024</v>
      </c>
      <c r="B17" s="78">
        <v>1</v>
      </c>
      <c r="C17" s="41">
        <v>76351</v>
      </c>
      <c r="D17" s="41">
        <v>47432</v>
      </c>
      <c r="E17" s="41">
        <v>22465</v>
      </c>
      <c r="F17" s="41">
        <v>40998</v>
      </c>
      <c r="G17" s="41">
        <v>96315</v>
      </c>
      <c r="H17" s="41">
        <v>125591</v>
      </c>
      <c r="I17" s="41">
        <v>3263</v>
      </c>
      <c r="J17" s="41">
        <v>26967</v>
      </c>
      <c r="K17" s="41">
        <v>11665</v>
      </c>
      <c r="L17" s="41">
        <v>260</v>
      </c>
      <c r="M17" s="41">
        <v>48510</v>
      </c>
      <c r="N17" s="41">
        <v>864</v>
      </c>
      <c r="O17" s="41">
        <v>27342</v>
      </c>
      <c r="P17" s="41">
        <v>1944</v>
      </c>
      <c r="Q17" s="41">
        <v>529967</v>
      </c>
    </row>
    <row r="18" spans="1:17" x14ac:dyDescent="0.25">
      <c r="A18" s="97"/>
      <c r="B18" s="78">
        <v>2</v>
      </c>
      <c r="C18" s="41">
        <v>68612</v>
      </c>
      <c r="D18" s="41">
        <v>47190</v>
      </c>
      <c r="E18" s="41">
        <v>28004</v>
      </c>
      <c r="F18" s="41">
        <v>43448</v>
      </c>
      <c r="G18" s="41">
        <v>94416</v>
      </c>
      <c r="H18" s="41">
        <v>129039</v>
      </c>
      <c r="I18" s="41">
        <v>2472</v>
      </c>
      <c r="J18" s="41">
        <v>29663</v>
      </c>
      <c r="K18" s="41">
        <v>13565</v>
      </c>
      <c r="L18" s="41">
        <v>0</v>
      </c>
      <c r="M18" s="41">
        <v>48549</v>
      </c>
      <c r="N18" s="41">
        <v>1146</v>
      </c>
      <c r="O18" s="41">
        <v>25397</v>
      </c>
      <c r="P18" s="41">
        <v>7556</v>
      </c>
      <c r="Q18" s="41">
        <v>539057</v>
      </c>
    </row>
    <row r="19" spans="1:17" x14ac:dyDescent="0.25">
      <c r="A19" s="98"/>
      <c r="B19" s="78">
        <v>3</v>
      </c>
      <c r="C19" s="41">
        <v>59294</v>
      </c>
      <c r="D19" s="41">
        <v>48302</v>
      </c>
      <c r="E19" s="41">
        <v>33181</v>
      </c>
      <c r="F19" s="41">
        <v>50873</v>
      </c>
      <c r="G19" s="41">
        <v>89213</v>
      </c>
      <c r="H19" s="41">
        <v>138666</v>
      </c>
      <c r="I19" s="41">
        <v>4473</v>
      </c>
      <c r="J19" s="41">
        <v>34732</v>
      </c>
      <c r="K19" s="41">
        <v>14801</v>
      </c>
      <c r="L19" s="41">
        <v>0</v>
      </c>
      <c r="M19" s="41">
        <v>53036</v>
      </c>
      <c r="N19" s="41">
        <v>896</v>
      </c>
      <c r="O19" s="41">
        <v>33295</v>
      </c>
      <c r="P19" s="41">
        <v>22512</v>
      </c>
      <c r="Q19" s="41">
        <v>583274</v>
      </c>
    </row>
    <row r="20" spans="1:17" ht="15.75" thickBot="1" x14ac:dyDescent="0.3">
      <c r="A20" s="99"/>
      <c r="B20" s="82">
        <v>4</v>
      </c>
      <c r="C20" s="81">
        <v>54591</v>
      </c>
      <c r="D20" s="81">
        <v>55270</v>
      </c>
      <c r="E20" s="81">
        <v>19114</v>
      </c>
      <c r="F20" s="81">
        <v>41273</v>
      </c>
      <c r="G20" s="81">
        <v>95517</v>
      </c>
      <c r="H20" s="81">
        <v>128316</v>
      </c>
      <c r="I20" s="81">
        <v>3426</v>
      </c>
      <c r="J20" s="81">
        <v>31333</v>
      </c>
      <c r="K20" s="81">
        <v>14564</v>
      </c>
      <c r="L20" s="81">
        <v>0</v>
      </c>
      <c r="M20" s="81">
        <v>42193</v>
      </c>
      <c r="N20" s="81">
        <v>1327</v>
      </c>
      <c r="O20" s="81">
        <v>30742</v>
      </c>
      <c r="P20" s="81">
        <v>24552</v>
      </c>
      <c r="Q20" s="81">
        <v>542218</v>
      </c>
    </row>
    <row r="21" spans="1:17" x14ac:dyDescent="0.25">
      <c r="A21" s="80">
        <v>2025</v>
      </c>
      <c r="B21" s="78">
        <v>1</v>
      </c>
      <c r="C21" s="41">
        <v>59787</v>
      </c>
      <c r="D21" s="41">
        <v>47400</v>
      </c>
      <c r="E21" s="41">
        <v>28591</v>
      </c>
      <c r="F21" s="41">
        <v>46458</v>
      </c>
      <c r="G21" s="41">
        <v>92177</v>
      </c>
      <c r="H21" s="41">
        <v>129475</v>
      </c>
      <c r="I21" s="41">
        <v>3451</v>
      </c>
      <c r="J21" s="41">
        <v>30151</v>
      </c>
      <c r="K21" s="41">
        <v>14766</v>
      </c>
      <c r="L21" s="41">
        <v>0</v>
      </c>
      <c r="M21" s="41">
        <v>51686</v>
      </c>
      <c r="N21" s="41">
        <v>1038</v>
      </c>
      <c r="O21" s="41">
        <v>30421</v>
      </c>
      <c r="P21" s="41">
        <v>17989</v>
      </c>
      <c r="Q21" s="41">
        <v>553390</v>
      </c>
    </row>
    <row r="22" spans="1:17" ht="3" customHeight="1" x14ac:dyDescent="0.25"/>
    <row r="23" spans="1:17" ht="15.75" x14ac:dyDescent="0.3">
      <c r="A23" s="24" t="s">
        <v>41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</sheetData>
  <mergeCells count="4">
    <mergeCell ref="A6:R6"/>
    <mergeCell ref="A14:A16"/>
    <mergeCell ref="A10:A12"/>
    <mergeCell ref="A18:A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9"/>
  <sheetViews>
    <sheetView showGridLines="0" topLeftCell="A5" zoomScaleNormal="100" workbookViewId="0">
      <selection activeCell="A25" sqref="A25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0" t="s">
        <v>44</v>
      </c>
      <c r="B6" s="100"/>
      <c r="C6" s="100"/>
      <c r="D6" s="25"/>
      <c r="E6" s="25"/>
      <c r="F6" s="25"/>
      <c r="G6" s="25"/>
      <c r="H6" s="25"/>
      <c r="I6" s="25"/>
      <c r="J6" s="25"/>
    </row>
    <row r="7" spans="1:12" ht="18.75" x14ac:dyDescent="0.3">
      <c r="A7" s="100"/>
      <c r="B7" s="100"/>
      <c r="C7" s="100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29"/>
      <c r="B8" s="29"/>
      <c r="C8" s="23"/>
      <c r="D8" s="23"/>
      <c r="E8" s="25"/>
      <c r="F8" s="25"/>
      <c r="G8" s="25"/>
      <c r="H8" s="25"/>
      <c r="I8" s="25"/>
      <c r="J8" s="25"/>
      <c r="L8" s="70"/>
    </row>
    <row r="9" spans="1:12" s="2" customFormat="1" ht="27.75" thickBot="1" x14ac:dyDescent="0.25">
      <c r="A9" s="66" t="s">
        <v>21</v>
      </c>
      <c r="B9" s="66" t="s">
        <v>42</v>
      </c>
      <c r="C9" s="66" t="s">
        <v>43</v>
      </c>
      <c r="L9" s="70"/>
    </row>
    <row r="10" spans="1:12" ht="15.75" x14ac:dyDescent="0.3">
      <c r="A10" s="67">
        <v>2010</v>
      </c>
      <c r="B10" s="74">
        <v>467.65199999999999</v>
      </c>
      <c r="C10" s="71">
        <v>47.5</v>
      </c>
      <c r="E10"/>
      <c r="F10"/>
      <c r="G10"/>
      <c r="H10"/>
      <c r="L10" s="70"/>
    </row>
    <row r="11" spans="1:12" ht="15.75" x14ac:dyDescent="0.3">
      <c r="A11" s="68">
        <v>2011</v>
      </c>
      <c r="B11" s="75">
        <v>470.74799999999999</v>
      </c>
      <c r="C11" s="72">
        <v>49.28</v>
      </c>
      <c r="E11"/>
      <c r="F11"/>
      <c r="G11"/>
      <c r="H11"/>
      <c r="L11" s="70"/>
    </row>
    <row r="12" spans="1:12" ht="15.75" x14ac:dyDescent="0.3">
      <c r="A12" s="68">
        <v>2012</v>
      </c>
      <c r="B12" s="75">
        <v>480.30200000000002</v>
      </c>
      <c r="C12" s="72">
        <v>50.432000000000002</v>
      </c>
      <c r="E12"/>
      <c r="F12"/>
      <c r="G12"/>
      <c r="H12"/>
      <c r="L12" s="70"/>
    </row>
    <row r="13" spans="1:12" ht="15.75" x14ac:dyDescent="0.3">
      <c r="A13" s="68">
        <v>2013</v>
      </c>
      <c r="B13" s="75">
        <v>478.93099999999998</v>
      </c>
      <c r="C13" s="72">
        <v>50</v>
      </c>
      <c r="E13"/>
      <c r="F13"/>
      <c r="G13"/>
      <c r="H13"/>
      <c r="L13" s="70"/>
    </row>
    <row r="14" spans="1:12" ht="15.75" x14ac:dyDescent="0.3">
      <c r="A14" s="68">
        <v>2014</v>
      </c>
      <c r="B14" s="75">
        <v>471.60199999999998</v>
      </c>
      <c r="C14" s="72">
        <v>47</v>
      </c>
      <c r="F14"/>
      <c r="G14"/>
      <c r="H14"/>
      <c r="L14" s="70"/>
    </row>
    <row r="15" spans="1:12" ht="15.75" x14ac:dyDescent="0.3">
      <c r="A15" s="68">
        <v>2015</v>
      </c>
      <c r="B15" s="75">
        <v>458.029</v>
      </c>
      <c r="C15" s="72">
        <v>45.1</v>
      </c>
      <c r="F15"/>
      <c r="G15"/>
      <c r="H15"/>
      <c r="L15" s="70"/>
    </row>
    <row r="16" spans="1:12" ht="15.75" x14ac:dyDescent="0.3">
      <c r="A16" s="68">
        <v>2016</v>
      </c>
      <c r="B16" s="75">
        <v>442.09199999999998</v>
      </c>
      <c r="C16" s="72">
        <v>44.95</v>
      </c>
      <c r="F16"/>
      <c r="G16"/>
      <c r="H16"/>
      <c r="L16" s="70"/>
    </row>
    <row r="17" spans="1:12" ht="15.75" x14ac:dyDescent="0.3">
      <c r="A17" s="68">
        <v>2017</v>
      </c>
      <c r="B17" s="75">
        <v>441.589</v>
      </c>
      <c r="C17" s="72">
        <v>43.61</v>
      </c>
      <c r="E17" s="70"/>
      <c r="F17"/>
      <c r="G17"/>
      <c r="H17"/>
      <c r="L17" s="70"/>
    </row>
    <row r="18" spans="1:12" ht="15.75" x14ac:dyDescent="0.3">
      <c r="A18" s="68">
        <v>2018</v>
      </c>
      <c r="B18" s="75">
        <v>428.07</v>
      </c>
      <c r="C18" s="72">
        <v>37</v>
      </c>
      <c r="F18"/>
      <c r="G18"/>
      <c r="H18"/>
      <c r="L18" s="70"/>
    </row>
    <row r="19" spans="1:12" ht="15.75" x14ac:dyDescent="0.3">
      <c r="A19" s="68">
        <v>2019</v>
      </c>
      <c r="B19" s="75">
        <v>310.41000000000003</v>
      </c>
      <c r="C19" s="72">
        <v>31</v>
      </c>
      <c r="F19"/>
      <c r="G19"/>
      <c r="H19"/>
      <c r="L19" s="70"/>
    </row>
    <row r="20" spans="1:12" ht="15.75" x14ac:dyDescent="0.3">
      <c r="A20" s="68">
        <v>2020</v>
      </c>
      <c r="B20" s="75">
        <v>406.5</v>
      </c>
      <c r="C20" s="72">
        <v>39.5</v>
      </c>
      <c r="F20"/>
      <c r="G20"/>
      <c r="H20"/>
      <c r="L20" s="70"/>
    </row>
    <row r="21" spans="1:12" ht="15.75" x14ac:dyDescent="0.3">
      <c r="A21" s="68">
        <v>2021</v>
      </c>
      <c r="B21" s="75">
        <v>449.22</v>
      </c>
      <c r="C21" s="72">
        <v>42</v>
      </c>
      <c r="F21"/>
      <c r="G21"/>
      <c r="H21"/>
    </row>
    <row r="22" spans="1:12" ht="15.75" x14ac:dyDescent="0.3">
      <c r="A22" s="68">
        <v>2022</v>
      </c>
      <c r="B22" s="75">
        <v>452.56</v>
      </c>
      <c r="C22" s="72">
        <v>43</v>
      </c>
      <c r="F22"/>
      <c r="G22"/>
      <c r="H22"/>
    </row>
    <row r="23" spans="1:12" ht="15.75" x14ac:dyDescent="0.3">
      <c r="A23" s="68">
        <v>2023</v>
      </c>
      <c r="B23" s="75">
        <v>434.22</v>
      </c>
      <c r="C23" s="73">
        <v>41.42</v>
      </c>
      <c r="F23"/>
      <c r="G23"/>
      <c r="H23"/>
    </row>
    <row r="24" spans="1:12" ht="15.75" x14ac:dyDescent="0.3">
      <c r="A24" s="68" t="s">
        <v>40</v>
      </c>
      <c r="B24" s="75">
        <v>427.43</v>
      </c>
      <c r="C24" s="73">
        <v>40.78</v>
      </c>
      <c r="F24"/>
      <c r="G24"/>
      <c r="H24"/>
    </row>
    <row r="25" spans="1:12" ht="16.5" thickBot="1" x14ac:dyDescent="0.35">
      <c r="A25" s="69" t="s">
        <v>48</v>
      </c>
      <c r="B25" s="76">
        <v>422.5</v>
      </c>
      <c r="C25" s="93"/>
      <c r="F25"/>
      <c r="G25"/>
      <c r="H25"/>
    </row>
    <row r="26" spans="1:12" ht="3" customHeight="1" x14ac:dyDescent="0.3">
      <c r="A26" s="22"/>
      <c r="B26" s="21"/>
      <c r="C26" s="21"/>
      <c r="F26"/>
      <c r="G26"/>
      <c r="H26"/>
    </row>
    <row r="27" spans="1:12" ht="15.75" x14ac:dyDescent="0.3">
      <c r="A27" s="16" t="s">
        <v>13</v>
      </c>
      <c r="B27" s="3"/>
      <c r="C27" s="6"/>
      <c r="D27" s="4"/>
      <c r="F27"/>
      <c r="G27"/>
      <c r="H27"/>
      <c r="I27" s="4"/>
      <c r="J27" s="18"/>
    </row>
    <row r="28" spans="1:12" ht="14.25" x14ac:dyDescent="0.3">
      <c r="A28" s="14" t="s">
        <v>50</v>
      </c>
      <c r="B28" s="7"/>
      <c r="C28" s="7"/>
      <c r="D28" s="8"/>
      <c r="E28" s="8"/>
      <c r="F28" s="9"/>
      <c r="G28" s="9"/>
      <c r="H28" s="9"/>
      <c r="I28" s="9"/>
      <c r="J28" s="9"/>
    </row>
    <row r="29" spans="1:12" ht="14.25" x14ac:dyDescent="0.3">
      <c r="A29" s="14" t="s">
        <v>45</v>
      </c>
      <c r="B29" s="10"/>
      <c r="C29" s="10"/>
      <c r="D29" s="12"/>
      <c r="E29" s="12"/>
      <c r="F29" s="12"/>
      <c r="G29" s="12"/>
      <c r="H29" s="12"/>
      <c r="I29" s="12"/>
      <c r="J29" s="12"/>
    </row>
    <row r="30" spans="1:12" ht="12.75" customHeight="1" x14ac:dyDescent="0.3">
      <c r="A30" s="13"/>
      <c r="B30" s="13"/>
      <c r="C30" s="13"/>
      <c r="D30" s="12"/>
      <c r="E30" s="12"/>
      <c r="F30" s="12"/>
      <c r="G30" s="12"/>
      <c r="H30" s="12"/>
      <c r="I30" s="12"/>
      <c r="J30" s="12"/>
    </row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zoomScaleNormal="100" workbookViewId="0">
      <selection activeCell="F13" sqref="F13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0" t="s">
        <v>20</v>
      </c>
      <c r="B6" s="100"/>
      <c r="C6" s="100"/>
      <c r="D6" s="100"/>
      <c r="E6" s="100"/>
    </row>
    <row r="7" spans="1:10" ht="18.75" x14ac:dyDescent="0.3">
      <c r="A7" s="100"/>
      <c r="B7" s="100"/>
      <c r="C7" s="100"/>
      <c r="D7" s="100"/>
      <c r="E7" s="100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25326.666666666668</v>
      </c>
      <c r="C10" s="55">
        <v>13661.052631578947</v>
      </c>
      <c r="D10" s="55">
        <v>13642.1875</v>
      </c>
      <c r="E10" s="55">
        <v>13333</v>
      </c>
      <c r="F10" s="51">
        <v>13518</v>
      </c>
      <c r="G10" s="26"/>
      <c r="H10" s="26"/>
      <c r="I10" s="65"/>
      <c r="J10" s="65"/>
    </row>
    <row r="11" spans="1:10" ht="15.75" x14ac:dyDescent="0.3">
      <c r="A11" s="56" t="s">
        <v>2</v>
      </c>
      <c r="B11" s="47">
        <v>27140.666666666668</v>
      </c>
      <c r="C11" s="47">
        <v>12769.375</v>
      </c>
      <c r="D11" s="47">
        <v>14748.5</v>
      </c>
      <c r="E11" s="47">
        <v>13436</v>
      </c>
      <c r="F11" s="51">
        <v>13049</v>
      </c>
      <c r="G11" s="26"/>
      <c r="H11" s="26"/>
      <c r="I11" s="65"/>
      <c r="J11" s="65"/>
    </row>
    <row r="12" spans="1:10" ht="15.75" x14ac:dyDescent="0.3">
      <c r="A12" s="56" t="s">
        <v>12</v>
      </c>
      <c r="B12" s="47">
        <v>28168.043478260868</v>
      </c>
      <c r="C12" s="47">
        <v>11820</v>
      </c>
      <c r="D12" s="47">
        <v>14026.739130434782</v>
      </c>
      <c r="E12" s="47">
        <v>14485</v>
      </c>
      <c r="F12" s="51">
        <v>13709.523809523809</v>
      </c>
      <c r="G12" s="26"/>
      <c r="H12" s="26"/>
      <c r="I12" s="65"/>
      <c r="J12" s="65"/>
    </row>
    <row r="13" spans="1:10" ht="15.75" x14ac:dyDescent="0.3">
      <c r="A13" s="56" t="s">
        <v>3</v>
      </c>
      <c r="B13" s="47">
        <v>27224.285714285714</v>
      </c>
      <c r="C13" s="47">
        <v>13265.263157894737</v>
      </c>
      <c r="D13" s="47">
        <v>14845.526315789473</v>
      </c>
      <c r="E13" s="47">
        <v>14802</v>
      </c>
      <c r="F13" s="51">
        <v>13512.333333333301</v>
      </c>
      <c r="G13" s="26"/>
      <c r="H13" s="26"/>
      <c r="I13" s="65"/>
      <c r="J13" s="65"/>
    </row>
    <row r="14" spans="1:10" ht="15.75" x14ac:dyDescent="0.3">
      <c r="A14" s="56" t="s">
        <v>4</v>
      </c>
      <c r="B14" s="47">
        <v>24395</v>
      </c>
      <c r="C14" s="47">
        <v>15181.578947368422</v>
      </c>
      <c r="D14" s="47">
        <v>14695.5</v>
      </c>
      <c r="E14" s="47">
        <v>15082</v>
      </c>
      <c r="F14" s="51"/>
      <c r="G14" s="26"/>
      <c r="H14" s="26"/>
      <c r="I14" s="65"/>
      <c r="J14" s="65"/>
    </row>
    <row r="15" spans="1:10" ht="15.75" x14ac:dyDescent="0.3">
      <c r="A15" s="56" t="s">
        <v>5</v>
      </c>
      <c r="B15" s="47">
        <v>19313.095238095237</v>
      </c>
      <c r="C15" s="47">
        <v>17380.714285714286</v>
      </c>
      <c r="D15" s="47">
        <v>14641</v>
      </c>
      <c r="E15" s="47">
        <v>17161</v>
      </c>
      <c r="F15" s="51"/>
      <c r="G15" s="26"/>
      <c r="H15" s="26"/>
      <c r="I15" s="65"/>
      <c r="J15" s="65"/>
    </row>
    <row r="16" spans="1:10" ht="15.75" x14ac:dyDescent="0.3">
      <c r="A16" s="56" t="s">
        <v>6</v>
      </c>
      <c r="B16" s="47">
        <v>18635.227272727272</v>
      </c>
      <c r="C16" s="47">
        <v>20674.761904761905</v>
      </c>
      <c r="D16" s="47">
        <v>14065.952380952382</v>
      </c>
      <c r="E16" s="47">
        <v>18363</v>
      </c>
      <c r="F16" s="51"/>
      <c r="G16"/>
      <c r="H16" s="26"/>
      <c r="I16" s="65"/>
      <c r="J16" s="65"/>
    </row>
    <row r="17" spans="1:10" ht="15.75" x14ac:dyDescent="0.3">
      <c r="A17" s="56" t="s">
        <v>7</v>
      </c>
      <c r="B17" s="47">
        <v>16255.227272727272</v>
      </c>
      <c r="C17" s="47">
        <v>20773.91304347826</v>
      </c>
      <c r="D17" s="47">
        <v>16447.17391304348</v>
      </c>
      <c r="E17" s="47">
        <v>19262</v>
      </c>
      <c r="F17" s="51"/>
      <c r="G17"/>
      <c r="H17" s="26"/>
      <c r="I17" s="65"/>
      <c r="J17" s="65"/>
    </row>
    <row r="18" spans="1:10" ht="15.75" x14ac:dyDescent="0.3">
      <c r="A18" s="56" t="s">
        <v>8</v>
      </c>
      <c r="B18" s="47">
        <v>13136</v>
      </c>
      <c r="C18" s="47">
        <v>22959.047619047618</v>
      </c>
      <c r="D18" s="47">
        <v>16517.5</v>
      </c>
      <c r="E18" s="47">
        <v>19234</v>
      </c>
      <c r="F18" s="51"/>
      <c r="G18"/>
      <c r="H18" s="26"/>
      <c r="I18" s="65"/>
      <c r="J18" s="65"/>
    </row>
    <row r="19" spans="1:10" ht="15.75" x14ac:dyDescent="0.3">
      <c r="A19" s="56" t="s">
        <v>9</v>
      </c>
      <c r="B19" s="47">
        <v>13726.875</v>
      </c>
      <c r="C19" s="47">
        <v>25473.75</v>
      </c>
      <c r="D19" s="47">
        <v>15157.058823529413</v>
      </c>
      <c r="E19" s="47">
        <v>16994</v>
      </c>
      <c r="F19" s="51"/>
      <c r="G19"/>
      <c r="H19" s="26"/>
      <c r="I19" s="65"/>
      <c r="J19" s="65"/>
    </row>
    <row r="20" spans="1:10" ht="15.75" x14ac:dyDescent="0.3">
      <c r="A20" s="56" t="s">
        <v>10</v>
      </c>
      <c r="B20" s="47">
        <v>15948.636363636364</v>
      </c>
      <c r="C20" s="47">
        <v>23148.409090909092</v>
      </c>
      <c r="D20" s="47">
        <v>14159.545454545454</v>
      </c>
      <c r="E20" s="47">
        <v>16580</v>
      </c>
      <c r="F20" s="51"/>
      <c r="G20"/>
      <c r="H20"/>
      <c r="I20" s="65"/>
      <c r="J20" s="65"/>
    </row>
    <row r="21" spans="1:10" ht="16.5" thickBot="1" x14ac:dyDescent="0.35">
      <c r="A21" s="57" t="s">
        <v>11</v>
      </c>
      <c r="B21" s="58">
        <v>14607.391304347826</v>
      </c>
      <c r="C21" s="58">
        <v>17629.090909090908</v>
      </c>
      <c r="D21" s="58">
        <v>14143.809523809523</v>
      </c>
      <c r="E21" s="58">
        <v>14299.09090909091</v>
      </c>
      <c r="F21" s="52"/>
      <c r="G21"/>
      <c r="H21"/>
      <c r="I21" s="65"/>
      <c r="J21" s="65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zoomScaleNormal="100" workbookViewId="0">
      <selection activeCell="F14" sqref="F14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0" t="s">
        <v>37</v>
      </c>
      <c r="B5" s="100"/>
      <c r="C5" s="100"/>
      <c r="D5" s="100"/>
      <c r="E5" s="100"/>
    </row>
    <row r="6" spans="1:10" ht="18.75" customHeight="1" x14ac:dyDescent="0.3">
      <c r="A6" s="100"/>
      <c r="B6" s="100"/>
      <c r="C6" s="100"/>
      <c r="D6" s="100"/>
      <c r="E6" s="100"/>
    </row>
    <row r="7" spans="1:10" ht="18.75" x14ac:dyDescent="0.3">
      <c r="A7" s="100"/>
      <c r="B7" s="100"/>
      <c r="C7" s="100"/>
      <c r="D7" s="100"/>
      <c r="E7" s="100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3915.65</v>
      </c>
      <c r="C10" s="55">
        <v>2149.66</v>
      </c>
      <c r="D10" s="55">
        <v>2009</v>
      </c>
      <c r="E10" s="55">
        <v>1860</v>
      </c>
      <c r="F10" s="50">
        <v>1852</v>
      </c>
      <c r="G10" s="26"/>
      <c r="H10" s="26"/>
      <c r="I10" s="26"/>
    </row>
    <row r="11" spans="1:10" ht="15.75" x14ac:dyDescent="0.3">
      <c r="A11" s="56" t="s">
        <v>2</v>
      </c>
      <c r="B11" s="47">
        <v>4203.17</v>
      </c>
      <c r="C11" s="47">
        <v>2013.27</v>
      </c>
      <c r="D11" s="47">
        <v>2157</v>
      </c>
      <c r="E11" s="47">
        <v>1868</v>
      </c>
      <c r="F11" s="51">
        <v>1794</v>
      </c>
      <c r="G11" s="26"/>
      <c r="H11" s="26"/>
      <c r="I11" s="26"/>
    </row>
    <row r="12" spans="1:10" ht="15.75" x14ac:dyDescent="0.3">
      <c r="A12" s="56" t="s">
        <v>12</v>
      </c>
      <c r="B12" s="47">
        <v>4327.24</v>
      </c>
      <c r="C12" s="47">
        <v>1863.17</v>
      </c>
      <c r="D12" s="47">
        <v>2036</v>
      </c>
      <c r="E12" s="47">
        <v>2012</v>
      </c>
      <c r="F12" s="51">
        <v>1891.1638178780995</v>
      </c>
      <c r="G12" s="26"/>
      <c r="H12" s="26"/>
      <c r="I12" s="26"/>
    </row>
    <row r="13" spans="1:10" ht="15.75" x14ac:dyDescent="0.3">
      <c r="A13" s="56" t="s">
        <v>3</v>
      </c>
      <c r="B13" s="47">
        <v>4176.24</v>
      </c>
      <c r="C13" s="47">
        <v>2063.5700000000002</v>
      </c>
      <c r="D13" s="47">
        <v>2156</v>
      </c>
      <c r="E13" s="47">
        <v>2045</v>
      </c>
      <c r="F13" s="51">
        <v>1851.7494168472083</v>
      </c>
      <c r="G13" s="26"/>
      <c r="H13" s="26"/>
      <c r="I13" s="26"/>
    </row>
    <row r="14" spans="1:10" ht="15.75" x14ac:dyDescent="0.3">
      <c r="A14" s="56" t="s">
        <v>4</v>
      </c>
      <c r="B14" s="47">
        <v>3792.45</v>
      </c>
      <c r="C14" s="47">
        <v>2267.12</v>
      </c>
      <c r="D14" s="47">
        <v>2103</v>
      </c>
      <c r="E14" s="47">
        <v>2086</v>
      </c>
      <c r="F14" s="51"/>
      <c r="G14" s="26"/>
      <c r="H14" s="26"/>
      <c r="I14" s="26"/>
    </row>
    <row r="15" spans="1:10" ht="15.75" x14ac:dyDescent="0.3">
      <c r="A15" s="56" t="s">
        <v>5</v>
      </c>
      <c r="B15" s="47">
        <v>3006.38</v>
      </c>
      <c r="C15" s="47">
        <v>2596.73</v>
      </c>
      <c r="D15" s="47">
        <v>2044</v>
      </c>
      <c r="E15" s="47">
        <v>2365</v>
      </c>
      <c r="F15" s="51"/>
      <c r="G15" s="26"/>
      <c r="H15" s="26"/>
      <c r="I15" s="26"/>
    </row>
    <row r="16" spans="1:10" ht="15.75" x14ac:dyDescent="0.3">
      <c r="A16" s="56" t="s">
        <v>6</v>
      </c>
      <c r="B16" s="47">
        <v>2878.61</v>
      </c>
      <c r="C16" s="47">
        <v>3069.75</v>
      </c>
      <c r="D16" s="47">
        <v>1957</v>
      </c>
      <c r="E16" s="47">
        <v>2529</v>
      </c>
      <c r="F16" s="51"/>
      <c r="G16" s="26"/>
      <c r="H16" s="26"/>
      <c r="I16" s="26"/>
    </row>
    <row r="17" spans="1:10" ht="15.75" x14ac:dyDescent="0.3">
      <c r="A17" s="56" t="s">
        <v>7</v>
      </c>
      <c r="B17" s="47">
        <v>2510.1799999999998</v>
      </c>
      <c r="C17" s="47">
        <v>3055.02</v>
      </c>
      <c r="D17" s="47">
        <v>2269</v>
      </c>
      <c r="E17" s="47">
        <v>2695</v>
      </c>
      <c r="F17" s="51"/>
      <c r="G17" s="26"/>
      <c r="H17" s="26"/>
      <c r="I17" s="26"/>
    </row>
    <row r="18" spans="1:10" ht="15.75" x14ac:dyDescent="0.3">
      <c r="A18" s="56" t="s">
        <v>8</v>
      </c>
      <c r="B18" s="47">
        <v>2034.58</v>
      </c>
      <c r="C18" s="47">
        <v>3269.38</v>
      </c>
      <c r="D18" s="47">
        <v>2264</v>
      </c>
      <c r="E18" s="47">
        <v>2717</v>
      </c>
      <c r="F18" s="51"/>
      <c r="G18" s="26"/>
      <c r="H18" s="26"/>
      <c r="I18" s="26"/>
    </row>
    <row r="19" spans="1:10" ht="15.75" x14ac:dyDescent="0.3">
      <c r="A19" s="56" t="s">
        <v>9</v>
      </c>
      <c r="B19" s="47">
        <v>2137.83</v>
      </c>
      <c r="C19" s="47">
        <v>3541.67</v>
      </c>
      <c r="D19" s="47">
        <v>2074</v>
      </c>
      <c r="E19" s="47">
        <v>2398</v>
      </c>
      <c r="F19" s="51"/>
      <c r="G19" s="26"/>
      <c r="H19" s="26"/>
      <c r="I19" s="26"/>
    </row>
    <row r="20" spans="1:10" ht="15.75" x14ac:dyDescent="0.3">
      <c r="A20" s="56" t="s">
        <v>10</v>
      </c>
      <c r="B20" s="47">
        <v>2496.3000000000002</v>
      </c>
      <c r="C20" s="47">
        <v>3225.81</v>
      </c>
      <c r="D20" s="47">
        <v>1961</v>
      </c>
      <c r="E20" s="47">
        <v>2300</v>
      </c>
      <c r="F20" s="51"/>
      <c r="G20" s="26"/>
      <c r="H20" s="26"/>
      <c r="I20" s="26"/>
    </row>
    <row r="21" spans="1:10" ht="16.5" thickBot="1" x14ac:dyDescent="0.35">
      <c r="A21" s="57" t="s">
        <v>11</v>
      </c>
      <c r="B21" s="58">
        <v>2293.67</v>
      </c>
      <c r="C21" s="58">
        <v>2528.69</v>
      </c>
      <c r="D21" s="58">
        <v>1981</v>
      </c>
      <c r="E21" s="58">
        <v>1964</v>
      </c>
      <c r="F21" s="52"/>
      <c r="G21" s="26"/>
      <c r="H21" s="26"/>
      <c r="I21" s="2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Javier Ricardo Cortes Rincón</cp:lastModifiedBy>
  <cp:lastPrinted>2020-03-27T22:44:50Z</cp:lastPrinted>
  <dcterms:created xsi:type="dcterms:W3CDTF">2012-03-01T14:21:40Z</dcterms:created>
  <dcterms:modified xsi:type="dcterms:W3CDTF">2025-05-19T15:33:03Z</dcterms:modified>
</cp:coreProperties>
</file>