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erro\Documents\0. Gerencia de Comunicaciones\A. Año 2024\2. Meses\11. Noviembre 2024\2. Publicaciones web\1. Dirección Económica\D. Estadísticas sectoriales\"/>
    </mc:Choice>
  </mc:AlternateContent>
  <xr:revisionPtr revIDLastSave="0" documentId="8_{E2AAAD71-3A60-4A71-BA0E-2630EF49DEDC}" xr6:coauthVersionLast="47" xr6:coauthVersionMax="47" xr10:uidLastSave="{00000000-0000-0000-0000-000000000000}"/>
  <bookViews>
    <workbookView xWindow="-120" yWindow="-120" windowWidth="20730" windowHeight="11040" tabRatio="877" xr2:uid="{58C2E7DB-5219-42BE-A69B-64B35E9FDDBA}"/>
  </bookViews>
  <sheets>
    <sheet name="Precios Maíz" sheetId="8" r:id="rId1"/>
    <sheet name="Importaciones maíz cantidad" sheetId="1" r:id="rId2"/>
    <sheet name="Importaciones maíz Valores" sheetId="7" r:id="rId3"/>
    <sheet name="Precios Soya" sheetId="9" r:id="rId4"/>
    <sheet name="Importaciones soya cantidad " sheetId="10" r:id="rId5"/>
    <sheet name="Importaciones soya valores " sheetId="11" r:id="rId6"/>
    <sheet name="Precios Torta de Soya" sheetId="12" r:id="rId7"/>
    <sheet name="Importaciones T.Soya cantidad" sheetId="13" r:id="rId8"/>
    <sheet name="Importaciones T.Soya valores" sheetId="14" r:id="rId9"/>
  </sheets>
  <externalReferences>
    <externalReference r:id="rId10"/>
  </externalReferences>
  <definedNames>
    <definedName name="_xlnm._FilterDatabase" localSheetId="0" hidden="1">'Precios Maíz'!$A$47:$G$183</definedName>
    <definedName name="_xlnm._FilterDatabase" localSheetId="3" hidden="1">'Precios Soya'!$A$47:$G$183</definedName>
    <definedName name="_xlnm._FilterDatabase" localSheetId="6" hidden="1">'Precios Torta de Soya'!$A$27:$G$163</definedName>
    <definedName name="_xlnm.Print_Area" localSheetId="1">'Importaciones maíz cantidad'!#REF!</definedName>
    <definedName name="_xlnm.Print_Area" localSheetId="2">'Importaciones maíz Valores'!#REF!</definedName>
    <definedName name="_xlnm.Print_Area" localSheetId="4">'Importaciones soya cantidad '!#REF!</definedName>
    <definedName name="_xlnm.Print_Area" localSheetId="5">'Importaciones soya valores '!#REF!</definedName>
    <definedName name="_xlnm.Print_Area" localSheetId="7">'Importaciones T.Soya cantidad'!#REF!</definedName>
    <definedName name="_xlnm.Print_Area" localSheetId="8">'Importaciones T.Soya valores'!#REF!</definedName>
    <definedName name="ENCUESTA_EMPRESARIAL_PREGUNTA_1">'[1]PREGUNTAS ENCUESTA EMPRESARIAL'!$A$3:$A$5</definedName>
    <definedName name="ENCUESTA_EMPRESARIAL_PREGUNTA_10">'[1]PREGUNTAS ENCUESTA EMPRESARIAL'!$J$3:$J$4</definedName>
    <definedName name="ENCUESTA_EMPRESARIAL_PREGUNTA_12">'[1]PREGUNTAS ENCUESTA EMPRESARIAL'!$L$3:$L$6</definedName>
    <definedName name="ENCUESTA_EMPRESARIAL_PREGUNTA_2">'[1]PREGUNTAS ENCUESTA EMPRESARIAL'!$B$3:$B$6</definedName>
    <definedName name="ENCUESTA_EMPRESARIAL_PREGUNTA_3">'[1]PREGUNTAS ENCUESTA EMPRESARIAL'!$C$3:$C$5</definedName>
    <definedName name="ENCUESTA_EMPRESARIAL_PREGUNTA_4">'[1]PREGUNTAS ENCUESTA EMPRESARIAL'!$D$3:$D$15</definedName>
    <definedName name="ENCUESTA_EMPRESARIAL_PREGUNTA_5">'[1]PREGUNTAS ENCUESTA EMPRESARIAL'!$E$3:$E$11</definedName>
    <definedName name="ENCUESTA_EMPRESARIAL_PREGUNTA_6">'[1]PREGUNTAS ENCUESTA EMPRESARIAL'!$F$3:$F$7</definedName>
    <definedName name="ENCUESTA_EMPRESARIAL_PREGUNTA_7">'[1]PREGUNTAS ENCUESTA EMPRESARIAL'!$G$3:$G$6</definedName>
    <definedName name="ENCUESTA_EMPRESARIAL_PREGUNTA_8">'[1]PREGUNTAS ENCUESTA EMPRESARIAL'!$H$3:$H$8</definedName>
    <definedName name="ENCUESTA_EMPRESARIAL_PREGUNTA_9">'[1]PREGUNTAS ENCUESTA EMPRESARIAL'!$I$3:$I$4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7" l="1"/>
  <c r="P22" i="14" l="1"/>
  <c r="P22" i="11"/>
  <c r="P22" i="13"/>
  <c r="P22" i="10"/>
  <c r="P22" i="1" l="1"/>
  <c r="O22" i="13"/>
  <c r="O22" i="10"/>
  <c r="O22" i="1" l="1"/>
  <c r="M22" i="7"/>
  <c r="N22" i="13" l="1"/>
  <c r="N22" i="10"/>
  <c r="N22" i="1" l="1"/>
  <c r="O22" i="14" l="1"/>
  <c r="L22" i="14"/>
  <c r="K22" i="14"/>
  <c r="J22" i="14"/>
  <c r="I22" i="14"/>
  <c r="H22" i="14"/>
  <c r="G22" i="14"/>
  <c r="F22" i="14"/>
  <c r="E22" i="14"/>
  <c r="D22" i="14"/>
  <c r="C22" i="14"/>
  <c r="B22" i="14"/>
  <c r="M22" i="13"/>
  <c r="L22" i="13"/>
  <c r="K22" i="13"/>
  <c r="J22" i="13"/>
  <c r="I22" i="13"/>
  <c r="H22" i="13"/>
  <c r="G22" i="13"/>
  <c r="F22" i="13"/>
  <c r="E22" i="13"/>
  <c r="D22" i="13"/>
  <c r="C22" i="13"/>
  <c r="B22" i="13"/>
  <c r="O22" i="11"/>
  <c r="L22" i="11"/>
  <c r="K22" i="11"/>
  <c r="J22" i="11"/>
  <c r="I22" i="11"/>
  <c r="H22" i="11"/>
  <c r="G22" i="11"/>
  <c r="F22" i="11"/>
  <c r="E22" i="11"/>
  <c r="D22" i="11"/>
  <c r="C22" i="11"/>
  <c r="B22" i="11"/>
  <c r="M22" i="10"/>
  <c r="L22" i="10"/>
  <c r="K22" i="10"/>
  <c r="J22" i="10"/>
  <c r="I22" i="10"/>
  <c r="H22" i="10"/>
  <c r="G22" i="10"/>
  <c r="F22" i="10"/>
  <c r="E22" i="10"/>
  <c r="D22" i="10"/>
  <c r="C22" i="10"/>
  <c r="B22" i="10"/>
  <c r="M22" i="1"/>
  <c r="C22" i="7"/>
  <c r="D22" i="7"/>
  <c r="E22" i="7"/>
  <c r="F22" i="7"/>
  <c r="G22" i="7"/>
  <c r="H22" i="7"/>
  <c r="I22" i="7"/>
  <c r="J22" i="7"/>
  <c r="K22" i="7"/>
  <c r="L22" i="7"/>
  <c r="O22" i="7"/>
  <c r="B22" i="7"/>
  <c r="L22" i="1" l="1"/>
  <c r="K22" i="1"/>
  <c r="J22" i="1"/>
  <c r="I22" i="1"/>
  <c r="H22" i="1"/>
  <c r="G22" i="1"/>
  <c r="F22" i="1"/>
  <c r="E22" i="1"/>
  <c r="D22" i="1"/>
  <c r="C22" i="1"/>
  <c r="B22" i="1"/>
</calcChain>
</file>

<file path=xl/sharedStrings.xml><?xml version="1.0" encoding="utf-8"?>
<sst xmlns="http://schemas.openxmlformats.org/spreadsheetml/2006/main" count="144" uniqueCount="32">
  <si>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</si>
  <si>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</si>
  <si>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</si>
  <si>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</si>
  <si>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</si>
  <si>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</si>
  <si>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</si>
  <si>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</si>
  <si>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</si>
  <si>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</si>
  <si>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</si>
  <si>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</si>
  <si>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</si>
  <si>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Fuente: DIAN y SICEX.</t>
  </si>
  <si>
    <t xml:space="preserve">Mar </t>
  </si>
  <si>
    <t>Fuente: CME - Group.</t>
  </si>
  <si>
    <t>Promedio año</t>
  </si>
  <si>
    <t xml:space="preserve">Fuente: DIAN </t>
  </si>
  <si>
    <t>Partida arancelaria: 1005.90.11.00</t>
  </si>
  <si>
    <t>Partida arancelaria: 1201.10.00.00 y  1201.90.00.00</t>
  </si>
  <si>
    <t>Fuente: DIAN</t>
  </si>
  <si>
    <t>Partida arancelaria: 2304.00.00.00</t>
  </si>
  <si>
    <t>Total</t>
  </si>
  <si>
    <t>Importaciones de maíz (Toneladas)</t>
  </si>
  <si>
    <t>Precio promedio maíz en Bolsa de Chicago (US$/Tonelada)</t>
  </si>
  <si>
    <t>Importaciones de maíz (Valores US$/tonelada CIF promedio mensual)</t>
  </si>
  <si>
    <t>Precio promedio soya en Bolsa de Chicago (US$/Tonelada)</t>
  </si>
  <si>
    <t>Importaciones de soya (Toneladas)</t>
  </si>
  <si>
    <t>Importaciones de soya (Valores US$/tonelada CIF promedio mensual)</t>
  </si>
  <si>
    <t>Precio promedio torta de soya en Bolsa de Chicago (US$/Tonelada)</t>
  </si>
  <si>
    <t>Importaciones de  torta de soya (Toneladas)</t>
  </si>
  <si>
    <t>Importaciones de torta de soya (Valores US$/tonelada CIF promedio mensual)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</si>
</sst>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  <numFmt numFmtId="166" formatCode="#,##0_ ;\-#,##0\ "/>
    <numFmt numFmtId="167" formatCode="_(* #,##0_);_(* \(#,##0\);_(* &quot;-&quot;??_);_(@_)"/>
    <numFmt numFmtId="168" formatCode="0.0%"/>
    <numFmt numFmtId="169" formatCode="#,##0.0"/>
    <numFmt numFmtId="170" formatCode="_-* #,##0.0_-;\-* #,##0.0_-;_-* &quot;-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9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color indexed="8"/>
      <name val="Arial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u/>
      <sz val="10"/>
      <color indexed="12"/>
      <name val="Arial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b/>
      <i/>
      <sz val="9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rgb="FF000000"/>
      </patternFill>
    </fill>
    <fill>
      <patternFill patternType="solid">
        <fgColor rgb="FFDEEAF6"/>
        <bgColor indexed="64"/>
      </patternFill>
    </fill>
  </fills>
  <borders count="13">
    <border>
      <left/>
      <right/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thin">
        <color theme="8" tint="0.79998168889431442"/>
      </left>
      <right style="medium">
        <color theme="8" tint="0.79998168889431442"/>
      </right>
      <top style="thin">
        <color theme="8" tint="0.79998168889431442"/>
      </top>
      <bottom style="medium">
        <color theme="8" tint="0.79998168889431442"/>
      </bottom>
      <diagonal/>
    </border>
    <border>
      <left style="medium">
        <color theme="8" tint="0.59999389629810485"/>
      </left>
      <right/>
      <top style="medium">
        <color theme="8" tint="0.59999389629810485"/>
      </top>
      <bottom/>
      <diagonal/>
    </border>
    <border>
      <left/>
      <right/>
      <top style="medium">
        <color theme="8" tint="0.59999389629810485"/>
      </top>
      <bottom/>
      <diagonal/>
    </border>
    <border>
      <left/>
      <right style="medium">
        <color theme="8" tint="0.59999389629810485"/>
      </right>
      <top style="medium">
        <color theme="8" tint="0.59999389629810485"/>
      </top>
      <bottom/>
      <diagonal/>
    </border>
  </borders>
  <cellStyleXfs count="42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164" fontId="3" fillId="3" borderId="0" xfId="1" applyFont="1" applyFill="1"/>
    <xf numFmtId="164" fontId="3" fillId="3" borderId="0" xfId="1" applyFont="1" applyFill="1" applyBorder="1"/>
    <xf numFmtId="0" fontId="3" fillId="3" borderId="0" xfId="4" applyFont="1" applyFill="1"/>
    <xf numFmtId="3" fontId="3" fillId="2" borderId="0" xfId="0" applyNumberFormat="1" applyFont="1" applyFill="1"/>
    <xf numFmtId="165" fontId="3" fillId="3" borderId="0" xfId="2" applyNumberFormat="1" applyFont="1" applyFill="1"/>
    <xf numFmtId="166" fontId="3" fillId="3" borderId="0" xfId="4" applyNumberFormat="1" applyFont="1" applyFill="1"/>
    <xf numFmtId="0" fontId="3" fillId="4" borderId="0" xfId="4" applyFont="1" applyFill="1"/>
    <xf numFmtId="17" fontId="6" fillId="4" borderId="0" xfId="4" applyNumberFormat="1" applyFont="1" applyFill="1" applyAlignment="1">
      <alignment horizontal="center"/>
    </xf>
    <xf numFmtId="166" fontId="7" fillId="4" borderId="0" xfId="2" applyNumberFormat="1" applyFont="1" applyFill="1" applyAlignment="1">
      <alignment horizontal="center"/>
    </xf>
    <xf numFmtId="37" fontId="3" fillId="3" borderId="0" xfId="4" applyNumberFormat="1" applyFont="1" applyFill="1"/>
    <xf numFmtId="0" fontId="10" fillId="3" borderId="0" xfId="4" applyFont="1" applyFill="1"/>
    <xf numFmtId="168" fontId="3" fillId="3" borderId="0" xfId="3" applyNumberFormat="1" applyFont="1" applyFill="1"/>
    <xf numFmtId="0" fontId="12" fillId="2" borderId="0" xfId="0" applyFont="1" applyFill="1"/>
    <xf numFmtId="0" fontId="2" fillId="2" borderId="0" xfId="0" applyFont="1" applyFill="1"/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3" fontId="3" fillId="6" borderId="0" xfId="0" applyNumberFormat="1" applyFont="1" applyFill="1"/>
    <xf numFmtId="3" fontId="3" fillId="4" borderId="0" xfId="0" applyNumberFormat="1" applyFont="1" applyFill="1"/>
    <xf numFmtId="3" fontId="3" fillId="0" borderId="0" xfId="0" applyNumberFormat="1" applyFont="1"/>
    <xf numFmtId="17" fontId="3" fillId="2" borderId="0" xfId="0" applyNumberFormat="1" applyFont="1" applyFill="1"/>
    <xf numFmtId="0" fontId="15" fillId="2" borderId="0" xfId="0" applyFont="1" applyFill="1"/>
    <xf numFmtId="1" fontId="16" fillId="2" borderId="0" xfId="3" applyNumberFormat="1" applyFont="1" applyFill="1" applyBorder="1"/>
    <xf numFmtId="10" fontId="16" fillId="2" borderId="0" xfId="3" applyNumberFormat="1" applyFont="1" applyFill="1" applyBorder="1"/>
    <xf numFmtId="168" fontId="12" fillId="2" borderId="0" xfId="0" applyNumberFormat="1" applyFont="1" applyFill="1"/>
    <xf numFmtId="168" fontId="17" fillId="2" borderId="0" xfId="3" applyNumberFormat="1" applyFont="1" applyFill="1" applyBorder="1"/>
    <xf numFmtId="3" fontId="17" fillId="2" borderId="0" xfId="0" applyNumberFormat="1" applyFont="1" applyFill="1"/>
    <xf numFmtId="15" fontId="9" fillId="5" borderId="0" xfId="5" applyNumberFormat="1" applyFont="1" applyFill="1" applyAlignment="1">
      <alignment wrapText="1"/>
    </xf>
    <xf numFmtId="164" fontId="3" fillId="3" borderId="0" xfId="7" applyFont="1" applyFill="1"/>
    <xf numFmtId="164" fontId="3" fillId="3" borderId="0" xfId="7" applyFont="1" applyFill="1" applyBorder="1"/>
    <xf numFmtId="170" fontId="12" fillId="2" borderId="0" xfId="2" applyNumberFormat="1" applyFont="1" applyFill="1"/>
    <xf numFmtId="9" fontId="3" fillId="3" borderId="0" xfId="3" applyFont="1" applyFill="1"/>
    <xf numFmtId="1" fontId="12" fillId="2" borderId="0" xfId="0" applyNumberFormat="1" applyFont="1" applyFill="1"/>
    <xf numFmtId="168" fontId="0" fillId="0" borderId="0" xfId="3" applyNumberFormat="1" applyFont="1"/>
    <xf numFmtId="168" fontId="3" fillId="4" borderId="0" xfId="3" applyNumberFormat="1" applyFont="1" applyFill="1"/>
    <xf numFmtId="15" fontId="9" fillId="5" borderId="0" xfId="5" applyNumberFormat="1" applyFont="1" applyFill="1" applyAlignment="1">
      <alignment horizontal="left" wrapText="1"/>
    </xf>
    <xf numFmtId="169" fontId="0" fillId="0" borderId="0" xfId="0" applyNumberFormat="1"/>
    <xf numFmtId="0" fontId="0" fillId="0" borderId="0" xfId="0" applyAlignment="1">
      <alignment horizontal="right"/>
    </xf>
    <xf numFmtId="0" fontId="13" fillId="0" borderId="0" xfId="0" applyFont="1" applyAlignment="1">
      <alignment horizontal="right"/>
    </xf>
    <xf numFmtId="169" fontId="3" fillId="2" borderId="1" xfId="0" applyNumberFormat="1" applyFont="1" applyFill="1" applyBorder="1"/>
    <xf numFmtId="169" fontId="3" fillId="6" borderId="1" xfId="0" applyNumberFormat="1" applyFont="1" applyFill="1" applyBorder="1"/>
    <xf numFmtId="169" fontId="3" fillId="4" borderId="1" xfId="0" applyNumberFormat="1" applyFont="1" applyFill="1" applyBorder="1"/>
    <xf numFmtId="169" fontId="3" fillId="0" borderId="1" xfId="0" applyNumberFormat="1" applyFont="1" applyBorder="1"/>
    <xf numFmtId="3" fontId="3" fillId="2" borderId="1" xfId="0" applyNumberFormat="1" applyFont="1" applyFill="1" applyBorder="1"/>
    <xf numFmtId="0" fontId="18" fillId="7" borderId="2" xfId="0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left"/>
    </xf>
    <xf numFmtId="3" fontId="3" fillId="2" borderId="6" xfId="0" applyNumberFormat="1" applyFont="1" applyFill="1" applyBorder="1"/>
    <xf numFmtId="0" fontId="5" fillId="0" borderId="7" xfId="0" applyFont="1" applyBorder="1"/>
    <xf numFmtId="167" fontId="5" fillId="0" borderId="8" xfId="0" applyNumberFormat="1" applyFont="1" applyBorder="1"/>
    <xf numFmtId="167" fontId="5" fillId="0" borderId="9" xfId="0" applyNumberFormat="1" applyFont="1" applyBorder="1"/>
    <xf numFmtId="17" fontId="3" fillId="2" borderId="5" xfId="0" applyNumberFormat="1" applyFont="1" applyFill="1" applyBorder="1"/>
    <xf numFmtId="169" fontId="3" fillId="4" borderId="6" xfId="0" applyNumberFormat="1" applyFont="1" applyFill="1" applyBorder="1" applyAlignment="1">
      <alignment horizontal="right"/>
    </xf>
    <xf numFmtId="17" fontId="3" fillId="2" borderId="7" xfId="0" applyNumberFormat="1" applyFont="1" applyFill="1" applyBorder="1"/>
    <xf numFmtId="169" fontId="3" fillId="2" borderId="8" xfId="0" applyNumberFormat="1" applyFont="1" applyFill="1" applyBorder="1"/>
    <xf numFmtId="169" fontId="3" fillId="6" borderId="8" xfId="0" applyNumberFormat="1" applyFont="1" applyFill="1" applyBorder="1"/>
    <xf numFmtId="169" fontId="3" fillId="0" borderId="8" xfId="0" applyNumberFormat="1" applyFont="1" applyBorder="1"/>
    <xf numFmtId="169" fontId="3" fillId="4" borderId="8" xfId="0" applyNumberFormat="1" applyFont="1" applyFill="1" applyBorder="1"/>
    <xf numFmtId="169" fontId="3" fillId="4" borderId="9" xfId="0" applyNumberFormat="1" applyFont="1" applyFill="1" applyBorder="1" applyAlignment="1">
      <alignment horizontal="right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169" fontId="3" fillId="2" borderId="6" xfId="0" applyNumberFormat="1" applyFont="1" applyFill="1" applyBorder="1"/>
    <xf numFmtId="14" fontId="3" fillId="2" borderId="2" xfId="0" applyNumberFormat="1" applyFont="1" applyFill="1" applyBorder="1" applyAlignment="1">
      <alignment horizontal="left"/>
    </xf>
    <xf numFmtId="169" fontId="3" fillId="2" borderId="3" xfId="0" applyNumberFormat="1" applyFont="1" applyFill="1" applyBorder="1"/>
    <xf numFmtId="169" fontId="3" fillId="4" borderId="4" xfId="0" applyNumberFormat="1" applyFont="1" applyFill="1" applyBorder="1"/>
    <xf numFmtId="169" fontId="3" fillId="6" borderId="6" xfId="0" applyNumberFormat="1" applyFont="1" applyFill="1" applyBorder="1"/>
    <xf numFmtId="169" fontId="3" fillId="0" borderId="6" xfId="0" applyNumberFormat="1" applyFont="1" applyBorder="1"/>
    <xf numFmtId="169" fontId="5" fillId="0" borderId="8" xfId="0" applyNumberFormat="1" applyFont="1" applyBorder="1"/>
    <xf numFmtId="169" fontId="5" fillId="0" borderId="9" xfId="0" applyNumberFormat="1" applyFont="1" applyBorder="1"/>
    <xf numFmtId="17" fontId="3" fillId="2" borderId="2" xfId="0" applyNumberFormat="1" applyFont="1" applyFill="1" applyBorder="1"/>
    <xf numFmtId="169" fontId="3" fillId="6" borderId="3" xfId="0" applyNumberFormat="1" applyFont="1" applyFill="1" applyBorder="1"/>
    <xf numFmtId="169" fontId="3" fillId="4" borderId="3" xfId="0" applyNumberFormat="1" applyFont="1" applyFill="1" applyBorder="1"/>
    <xf numFmtId="169" fontId="3" fillId="4" borderId="6" xfId="0" applyNumberFormat="1" applyFont="1" applyFill="1" applyBorder="1"/>
    <xf numFmtId="169" fontId="3" fillId="4" borderId="9" xfId="0" applyNumberFormat="1" applyFont="1" applyFill="1" applyBorder="1"/>
    <xf numFmtId="167" fontId="3" fillId="3" borderId="1" xfId="1" applyNumberFormat="1" applyFont="1" applyFill="1" applyBorder="1"/>
    <xf numFmtId="41" fontId="3" fillId="3" borderId="1" xfId="2" applyFont="1" applyFill="1" applyBorder="1"/>
    <xf numFmtId="41" fontId="3" fillId="3" borderId="1" xfId="35" applyFont="1" applyFill="1" applyBorder="1"/>
    <xf numFmtId="3" fontId="3" fillId="2" borderId="3" xfId="0" applyNumberFormat="1" applyFont="1" applyFill="1" applyBorder="1"/>
    <xf numFmtId="167" fontId="3" fillId="3" borderId="3" xfId="1" applyNumberFormat="1" applyFont="1" applyFill="1" applyBorder="1"/>
    <xf numFmtId="167" fontId="3" fillId="3" borderId="4" xfId="1" applyNumberFormat="1" applyFont="1" applyFill="1" applyBorder="1"/>
    <xf numFmtId="167" fontId="3" fillId="3" borderId="6" xfId="1" applyNumberFormat="1" applyFont="1" applyFill="1" applyBorder="1"/>
    <xf numFmtId="41" fontId="3" fillId="3" borderId="6" xfId="2" applyFont="1" applyFill="1" applyBorder="1"/>
    <xf numFmtId="41" fontId="3" fillId="3" borderId="6" xfId="35" applyFont="1" applyFill="1" applyBorder="1"/>
    <xf numFmtId="3" fontId="3" fillId="2" borderId="4" xfId="0" applyNumberFormat="1" applyFont="1" applyFill="1" applyBorder="1"/>
    <xf numFmtId="4" fontId="3" fillId="3" borderId="0" xfId="4" applyNumberFormat="1" applyFont="1" applyFill="1"/>
    <xf numFmtId="169" fontId="3" fillId="4" borderId="6" xfId="0" applyNumberFormat="1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15" fontId="13" fillId="5" borderId="0" xfId="5" applyNumberFormat="1" applyFont="1" applyFill="1" applyAlignment="1">
      <alignment horizontal="left" wrapText="1"/>
    </xf>
    <xf numFmtId="0" fontId="3" fillId="3" borderId="0" xfId="4" applyFont="1" applyFill="1" applyAlignment="1">
      <alignment horizontal="left"/>
    </xf>
    <xf numFmtId="0" fontId="2" fillId="2" borderId="0" xfId="0" applyFont="1" applyFill="1" applyAlignment="1">
      <alignment horizontal="center" vertical="center" wrapText="1"/>
    </xf>
    <xf numFmtId="15" fontId="9" fillId="5" borderId="0" xfId="5" applyNumberFormat="1" applyFont="1" applyFill="1" applyAlignment="1">
      <alignment horizontal="left" wrapText="1"/>
    </xf>
  </cellXfs>
  <cellStyles count="42">
    <cellStyle name="Hipervínculo 2 32" xfId="6" xr:uid="{02559838-7DF8-40E4-A2FA-46E7E1D8C543}"/>
    <cellStyle name="Millares" xfId="1" builtinId="3"/>
    <cellStyle name="Millares [0]" xfId="2" builtinId="6"/>
    <cellStyle name="Millares [0] 2" xfId="14" xr:uid="{BAA14BED-B102-478B-9DC3-10A046143EDF}"/>
    <cellStyle name="Millares [0] 2 2" xfId="19" xr:uid="{87B0DF55-1F6E-4880-8999-D327B004C051}"/>
    <cellStyle name="Millares [0] 2 2 2" xfId="35" xr:uid="{900084BC-C758-4E4A-A34C-B54F1A0C0DA1}"/>
    <cellStyle name="Millares [0] 2 3" xfId="21" xr:uid="{B594203B-4048-4E9F-8004-AC2753903EC1}"/>
    <cellStyle name="Millares [0] 2 3 2" xfId="37" xr:uid="{4829B9A6-C8E4-4B53-8E84-2E645ECD4164}"/>
    <cellStyle name="Millares [0] 2 4" xfId="31" xr:uid="{06427E6B-ED51-4C3B-8BFA-CE1628E044D0}"/>
    <cellStyle name="Millares [0] 3" xfId="10" xr:uid="{1681BB0B-63A0-40A1-927C-4C221C93E47A}"/>
    <cellStyle name="Millares [0] 3 2" xfId="29" xr:uid="{54E49B25-B2CF-4ED0-8089-9652DA2AC6C3}"/>
    <cellStyle name="Millares [0] 4" xfId="16" xr:uid="{1E1C3FF5-2C56-4F35-89A9-3A7FE2153805}"/>
    <cellStyle name="Millares [0] 4 2" xfId="32" xr:uid="{E9570DE5-C0E9-4497-A733-2411FE6FACA5}"/>
    <cellStyle name="Millares [0] 5" xfId="9" xr:uid="{C23F73EB-1FF9-4A9E-8A7E-11AD94AD1BBB}"/>
    <cellStyle name="Millares [0] 5 2" xfId="28" xr:uid="{10523189-EEA6-4147-B55E-D53CC4538CEC}"/>
    <cellStyle name="Millares [0] 6" xfId="17" xr:uid="{5CACF139-63BC-4411-A8EB-E441D0521F1B}"/>
    <cellStyle name="Millares [0] 6 2" xfId="33" xr:uid="{001CE460-74A1-4C92-B23A-D9B5334BB22C}"/>
    <cellStyle name="Millares [0] 7" xfId="18" xr:uid="{3F38AF6A-182D-41CA-A0F1-48C29DBFAC8E}"/>
    <cellStyle name="Millares [0] 7 2" xfId="34" xr:uid="{AE111247-5D48-4FEF-A23D-8CB060378669}"/>
    <cellStyle name="Millares [0] 8" xfId="20" xr:uid="{2787B7DB-1FB7-4A1C-8AEB-EC0694130E94}"/>
    <cellStyle name="Millares [0] 8 2" xfId="36" xr:uid="{1EE17789-400D-4648-BD60-D1E140971ABE}"/>
    <cellStyle name="Millares [0] 9" xfId="24" xr:uid="{EEE950C2-BA2B-4906-861D-5856ABDAE34E}"/>
    <cellStyle name="Millares 10" xfId="25" xr:uid="{48946454-5CB3-4083-A89E-F497B7DFF114}"/>
    <cellStyle name="Millares 2" xfId="7" xr:uid="{256E274D-BA1D-4B8F-8A27-187F4103F5C5}"/>
    <cellStyle name="Millares 2 2" xfId="26" xr:uid="{BF24D489-3E58-4AE2-A0CE-4170A9B6969D}"/>
    <cellStyle name="Millares 3" xfId="8" xr:uid="{41630985-F221-4525-9CC3-DFD9E50A4BF2}"/>
    <cellStyle name="Millares 3 2" xfId="27" xr:uid="{AAAFC226-6FDD-4401-88D0-616D1E02CC1A}"/>
    <cellStyle name="Millares 4" xfId="38" xr:uid="{A241B4A8-52FE-4E08-B75A-CD9E1A76C4BF}"/>
    <cellStyle name="Millares 5" xfId="22" xr:uid="{40644AAF-9CB4-4EA8-940F-2983EB8BD0C5}"/>
    <cellStyle name="Millares 6" xfId="39" xr:uid="{F179B906-F577-49B5-954A-F888CE02104B}"/>
    <cellStyle name="Millares 7" xfId="23" xr:uid="{B3759633-EE2A-406B-ADE2-2C35D844E9BF}"/>
    <cellStyle name="Millares 8" xfId="40" xr:uid="{BDC6D7C6-2BD3-46FA-8E50-941C593B8F4E}"/>
    <cellStyle name="Millares 9" xfId="41" xr:uid="{10DDB1BE-8F7E-4526-8210-B85262C04200}"/>
    <cellStyle name="Moneda [0] 2" xfId="13" xr:uid="{6459589F-7247-4090-AB70-D6B03C591399}"/>
    <cellStyle name="Moneda [0] 2 2" xfId="30" xr:uid="{DB2CF58F-8154-4D60-A7DC-FD6A6455243A}"/>
    <cellStyle name="Normal" xfId="0" builtinId="0"/>
    <cellStyle name="Normal 2 10 10" xfId="11" xr:uid="{F015B452-FC16-477F-A1CE-67A337B52C5B}"/>
    <cellStyle name="Normal 3" xfId="12" xr:uid="{C6B57F11-45FF-402F-A6B1-C1BD92F3B3F1}"/>
    <cellStyle name="Normal 3 54" xfId="4" xr:uid="{E7F7FC84-19FF-41B6-A5F5-8A4AD794D2A1}"/>
    <cellStyle name="Normal_Hoja1" xfId="5" xr:uid="{55BDC0FF-999C-4E0E-B64F-13238EE2783A}"/>
    <cellStyle name="Porcentaje" xfId="3" builtinId="5"/>
    <cellStyle name="Porcentaje 2" xfId="15" xr:uid="{9632179F-01DB-4E3D-920C-65DA95872AE5}"/>
  </cellStyles>
  <dxfs count="0"/>
  <tableStyles count="0" defaultTableStyle="TableStyleMedium2" defaultPivotStyle="PivotStyleLight16"/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72128</xdr:colOff>
      <xdr:row>0</xdr:row>
      <xdr:rowOff>158365</xdr:rowOff>
    </xdr:from>
    <xdr:to>
      <xdr:col>2</xdr:col>
      <xdr:colOff>80272</xdr:colOff>
      <xdr:row>4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76CBB-6D6B-49FB-9640-CB57A6BC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78" y="34886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288AD4E-C885-4E81-9CF9-375ED52D7FFC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5D5221E-1DE2-473D-AE7E-60CB7C734E9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C91E897-9EA3-47E1-800C-B1672355C02B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C2CA5256-9071-402D-9EF2-6DCF2C778866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47AC003-EDC1-4E60-B03F-02408D2B9A16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171450</xdr:rowOff>
    </xdr:from>
    <xdr:to>
      <xdr:col>1</xdr:col>
      <xdr:colOff>655844</xdr:colOff>
      <xdr:row>5</xdr:row>
      <xdr:rowOff>108336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3034737-C4C3-4097-8E53-ACEDD039D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524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3BE2A8A-2107-425A-A075-7DA20D3765F7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67A7972-F01C-4B58-B347-8F61EECB66F3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D7E4CF7A-752F-420B-B4C8-A9C2B4FFB968}"/>
            </a:ext>
          </a:extLst>
        </xdr:cNvPr>
        <xdr:cNvSpPr txBox="1">
          <a:spLocks noChangeArrowheads="1"/>
        </xdr:cNvSpPr>
      </xdr:nvSpPr>
      <xdr:spPr bwMode="auto">
        <a:xfrm>
          <a:off x="13420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BA84FA10-D5D8-44E1-8DE7-01C6934E9A72}"/>
            </a:ext>
          </a:extLst>
        </xdr:cNvPr>
        <xdr:cNvSpPr txBox="1">
          <a:spLocks noChangeArrowheads="1"/>
        </xdr:cNvSpPr>
      </xdr:nvSpPr>
      <xdr:spPr bwMode="auto">
        <a:xfrm>
          <a:off x="8667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94944D6-A479-40E5-90EA-43E62B876830}"/>
            </a:ext>
          </a:extLst>
        </xdr:cNvPr>
        <xdr:cNvSpPr txBox="1">
          <a:spLocks noChangeArrowheads="1"/>
        </xdr:cNvSpPr>
      </xdr:nvSpPr>
      <xdr:spPr bwMode="auto">
        <a:xfrm>
          <a:off x="8734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1</xdr:row>
      <xdr:rowOff>85725</xdr:rowOff>
    </xdr:from>
    <xdr:to>
      <xdr:col>1</xdr:col>
      <xdr:colOff>189119</xdr:colOff>
      <xdr:row>5</xdr:row>
      <xdr:rowOff>136911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ECE7D5-3869-42A5-B014-9C308231D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3812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74819</xdr:colOff>
      <xdr:row>5</xdr:row>
      <xdr:rowOff>89286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EC96CE-EF58-436C-A153-97B09FCA2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CFEB91D-A147-4D75-B70C-6681AE55E747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5B8CE54-B54E-4FD1-93D4-852F4AB0624B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0986521-AEEB-4FDF-B5EB-A07B5F733C73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1762B37-9872-4531-885F-2A8508B08F82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CBE99FD-B69B-4881-B819-E16F7D2087D0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66675</xdr:colOff>
      <xdr:row>1</xdr:row>
      <xdr:rowOff>152400</xdr:rowOff>
    </xdr:from>
    <xdr:to>
      <xdr:col>1</xdr:col>
      <xdr:colOff>655844</xdr:colOff>
      <xdr:row>5</xdr:row>
      <xdr:rowOff>89286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824CA6-20DE-4665-9AA7-53F2CE4F0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6034D55-0513-44F1-8BE0-21719E3F9AE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4187923-2C07-4DA3-88B7-7B22E216C7DB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9C38EEE8-6095-464E-996C-E4BB0B90E61F}"/>
            </a:ext>
          </a:extLst>
        </xdr:cNvPr>
        <xdr:cNvSpPr txBox="1">
          <a:spLocks noChangeArrowheads="1"/>
        </xdr:cNvSpPr>
      </xdr:nvSpPr>
      <xdr:spPr bwMode="auto">
        <a:xfrm>
          <a:off x="1363027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86FE9F29-A834-4D9D-8E7E-EE1A7EAF7C50}"/>
            </a:ext>
          </a:extLst>
        </xdr:cNvPr>
        <xdr:cNvSpPr txBox="1">
          <a:spLocks noChangeArrowheads="1"/>
        </xdr:cNvSpPr>
      </xdr:nvSpPr>
      <xdr:spPr bwMode="auto">
        <a:xfrm>
          <a:off x="887730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92408ED-423B-4F2F-9250-4EC26628C6E2}"/>
            </a:ext>
          </a:extLst>
        </xdr:cNvPr>
        <xdr:cNvSpPr txBox="1">
          <a:spLocks noChangeArrowheads="1"/>
        </xdr:cNvSpPr>
      </xdr:nvSpPr>
      <xdr:spPr bwMode="auto">
        <a:xfrm>
          <a:off x="894397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133350</xdr:colOff>
      <xdr:row>1</xdr:row>
      <xdr:rowOff>104775</xdr:rowOff>
    </xdr:from>
    <xdr:to>
      <xdr:col>1</xdr:col>
      <xdr:colOff>246269</xdr:colOff>
      <xdr:row>6</xdr:row>
      <xdr:rowOff>3561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66C4BC5-ABC9-4DE3-8784-91348D2B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57175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19050</xdr:rowOff>
    </xdr:from>
    <xdr:to>
      <xdr:col>1</xdr:col>
      <xdr:colOff>665369</xdr:colOff>
      <xdr:row>5</xdr:row>
      <xdr:rowOff>108336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A8BDCD-71A0-430F-9D38-716BC4B53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400050"/>
          <a:ext cx="998744" cy="660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13A89C1-0281-4203-8FE3-D24FC9D5FD5A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BA9B25D-5F89-487B-829A-4C9C4192EA09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EAF5F71C-256D-4372-997A-FC80077A5177}"/>
            </a:ext>
          </a:extLst>
        </xdr:cNvPr>
        <xdr:cNvSpPr txBox="1">
          <a:spLocks noChangeArrowheads="1"/>
        </xdr:cNvSpPr>
      </xdr:nvSpPr>
      <xdr:spPr bwMode="auto">
        <a:xfrm>
          <a:off x="13601700" y="1085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334959D9-5A8E-4E5E-95F2-1A2B9B7CB50F}"/>
            </a:ext>
          </a:extLst>
        </xdr:cNvPr>
        <xdr:cNvSpPr txBox="1">
          <a:spLocks noChangeArrowheads="1"/>
        </xdr:cNvSpPr>
      </xdr:nvSpPr>
      <xdr:spPr bwMode="auto">
        <a:xfrm>
          <a:off x="8848725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3CFBCF0-8BC0-4053-8E34-AC1632D646C1}"/>
            </a:ext>
          </a:extLst>
        </xdr:cNvPr>
        <xdr:cNvSpPr txBox="1">
          <a:spLocks noChangeArrowheads="1"/>
        </xdr:cNvSpPr>
      </xdr:nvSpPr>
      <xdr:spPr bwMode="auto">
        <a:xfrm>
          <a:off x="8915400" y="1085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76200</xdr:colOff>
      <xdr:row>2</xdr:row>
      <xdr:rowOff>19050</xdr:rowOff>
    </xdr:from>
    <xdr:to>
      <xdr:col>1</xdr:col>
      <xdr:colOff>666456</xdr:colOff>
      <xdr:row>5</xdr:row>
      <xdr:rowOff>134550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2F1FC9-B90C-23D8-BAA0-9B78FE329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81000"/>
          <a:ext cx="999831" cy="658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53E6C36-9E2A-46E7-89E4-C549AC512CE3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200025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7B96450-04E8-438C-B7A4-7FB4A3D5B1F6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0</xdr:colOff>
      <xdr:row>6</xdr:row>
      <xdr:rowOff>0</xdr:rowOff>
    </xdr:from>
    <xdr:ext cx="76200" cy="200025"/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68C1B1FE-1029-4022-A3F6-F339380CA3D4}"/>
            </a:ext>
          </a:extLst>
        </xdr:cNvPr>
        <xdr:cNvSpPr txBox="1">
          <a:spLocks noChangeArrowheads="1"/>
        </xdr:cNvSpPr>
      </xdr:nvSpPr>
      <xdr:spPr bwMode="auto">
        <a:xfrm>
          <a:off x="13801725" y="914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0</xdr:colOff>
      <xdr:row>6</xdr:row>
      <xdr:rowOff>0</xdr:rowOff>
    </xdr:from>
    <xdr:ext cx="76200" cy="190500"/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DCE69166-3E9C-4CA8-96A2-67C7EDA180A1}"/>
            </a:ext>
          </a:extLst>
        </xdr:cNvPr>
        <xdr:cNvSpPr txBox="1">
          <a:spLocks noChangeArrowheads="1"/>
        </xdr:cNvSpPr>
      </xdr:nvSpPr>
      <xdr:spPr bwMode="auto">
        <a:xfrm>
          <a:off x="9048750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66675</xdr:colOff>
      <xdr:row>6</xdr:row>
      <xdr:rowOff>0</xdr:rowOff>
    </xdr:from>
    <xdr:ext cx="76200" cy="190500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5D23197-C74F-4984-9E1E-2E10AEE4691D}"/>
            </a:ext>
          </a:extLst>
        </xdr:cNvPr>
        <xdr:cNvSpPr txBox="1">
          <a:spLocks noChangeArrowheads="1"/>
        </xdr:cNvSpPr>
      </xdr:nvSpPr>
      <xdr:spPr bwMode="auto">
        <a:xfrm>
          <a:off x="9115425" y="91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1</xdr:col>
      <xdr:colOff>114006</xdr:colOff>
      <xdr:row>6</xdr:row>
      <xdr:rowOff>48825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579B7C3-C482-68C1-C142-ED8D6177C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4800"/>
          <a:ext cx="999831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SERVER\Area%20Economica\ACP\Presupuesto\T_Presupuesto\2009\Resultados%20Consolidados%20Blanco%20y%20Neg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GUNTAS ENCUESTA EMPRESARIAL"/>
      <sheetName val="Hoja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T-Dinámica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."/>
      <sheetName val="Hoja2"/>
      <sheetName val="Índice"/>
      <sheetName val="5.1"/>
      <sheetName val="5.1 (2)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5.11a"/>
      <sheetName val="5.13"/>
      <sheetName val="7.1"/>
      <sheetName val="7.2"/>
      <sheetName val="7.3"/>
      <sheetName val="7.4"/>
      <sheetName val="7.5"/>
      <sheetName val="7.6"/>
      <sheetName val="7.7"/>
      <sheetName val="7.8"/>
      <sheetName val="7.8.1"/>
      <sheetName val="7.9"/>
      <sheetName val="7.9.1"/>
      <sheetName val="7.10"/>
      <sheetName val="7.11"/>
      <sheetName val="7.12"/>
      <sheetName val="7.13"/>
      <sheetName val="7.14"/>
      <sheetName val="7.15"/>
      <sheetName val="8.1"/>
      <sheetName val="8.2"/>
      <sheetName val="8.3"/>
      <sheetName val="8.4"/>
      <sheetName val="9.1"/>
      <sheetName val="9.2"/>
      <sheetName val="9.3"/>
      <sheetName val="10.1"/>
      <sheetName val="10.1a"/>
      <sheetName val="10.2"/>
      <sheetName val="10.3"/>
      <sheetName val="10.3a"/>
      <sheetName val="10.4"/>
      <sheetName val="10.4a"/>
      <sheetName val="10.5"/>
      <sheetName val="10.5a"/>
      <sheetName val="10.7"/>
    </sheetNames>
    <sheetDataSet>
      <sheetData sheetId="0">
        <row r="3">
          <cell r="A3" t="str">
            <v>a. BUENO</v>
          </cell>
          <cell r="B3" t="str">
            <v>a. AUMENTO</v>
          </cell>
          <cell r="C3" t="str">
            <v>a. MAS QUE SUFICIENTE</v>
          </cell>
          <cell r="D3" t="str">
            <v>a. ALTO PRECIO PAGADO POR CERDO GORDO</v>
          </cell>
          <cell r="E3" t="str">
            <v>a. BAJO PRECIO PAGADO POR CERDO GORDO</v>
          </cell>
          <cell r="F3" t="str">
            <v>a. MEJORARA</v>
          </cell>
          <cell r="G3" t="str">
            <v>a. AUMENTARA</v>
          </cell>
          <cell r="H3" t="str">
            <v>a. AUMENTE</v>
          </cell>
          <cell r="I3" t="str">
            <v>SI</v>
          </cell>
          <cell r="J3" t="str">
            <v>SI</v>
          </cell>
          <cell r="L3" t="str">
            <v>a. AUMENTADO</v>
          </cell>
        </row>
        <row r="4">
          <cell r="A4" t="str">
            <v>b. ACEPTABLE (normal para la epoca del año)</v>
          </cell>
          <cell r="B4" t="str">
            <v>b. PERMANECIO IGUAL</v>
          </cell>
          <cell r="C4" t="str">
            <v>b. SUFICIENTE (La necesaria)</v>
          </cell>
          <cell r="D4" t="str">
            <v>b. ESCASEZ DE CERDO EN EL MERCADO</v>
          </cell>
          <cell r="E4" t="str">
            <v>b. ABUNDANCIA DE CERDO EN EL MERCADO</v>
          </cell>
          <cell r="F4" t="str">
            <v>b. PERMANECERA IGUAL</v>
          </cell>
          <cell r="G4" t="str">
            <v>b. PERMANECERA IGUAL</v>
          </cell>
          <cell r="H4" t="str">
            <v>b. PERMANEZCA IGUAL</v>
          </cell>
          <cell r="I4" t="str">
            <v>NO</v>
          </cell>
          <cell r="J4" t="str">
            <v>NO</v>
          </cell>
          <cell r="L4" t="str">
            <v>b. PERMANECIDO IGUAL</v>
          </cell>
        </row>
        <row r="5">
          <cell r="A5" t="str">
            <v>c. MALO</v>
          </cell>
          <cell r="B5" t="str">
            <v>c. DISMINUYO</v>
          </cell>
          <cell r="C5" t="str">
            <v>c. INSUFICIENTE</v>
          </cell>
          <cell r="D5" t="str">
            <v>c. AUMENTO DE LA DEMANDA POR CARNE DE CERDO</v>
          </cell>
          <cell r="E5" t="str">
            <v>c. BAJA DEMANDA POR CARNE DE CERDO</v>
          </cell>
          <cell r="F5" t="str">
            <v>c. EMPERORARA</v>
          </cell>
          <cell r="G5" t="str">
            <v>c. DISMINUIRA</v>
          </cell>
          <cell r="H5" t="str">
            <v>c. DISMINUYA</v>
          </cell>
          <cell r="L5" t="str">
            <v>c. DISMINUIDO</v>
          </cell>
        </row>
        <row r="6">
          <cell r="B6" t="str">
            <v>d. NO SABE, NO RESPONDE O LA PREGUNTA NO APLICA</v>
          </cell>
          <cell r="D6" t="str">
            <v>d. AUMENTO EN EL PRECIO DE OTRAS CARNES</v>
          </cell>
          <cell r="E6" t="str">
            <v>d. DISMINUCION EN EL PRECIO DE OTRAS CARNES</v>
          </cell>
          <cell r="F6" t="str">
            <v>d. NO SABE, NO RESPONDE</v>
          </cell>
          <cell r="G6" t="str">
            <v>d. NO SABE, NO RESPONDE</v>
          </cell>
          <cell r="H6" t="str">
            <v>d. POR QUE?</v>
          </cell>
          <cell r="L6" t="str">
            <v>d. NO SABE</v>
          </cell>
        </row>
        <row r="7">
          <cell r="D7" t="str">
            <v>e. REDUCCION EN EL COSTO DEL ALIMENTO</v>
          </cell>
          <cell r="E7" t="str">
            <v>e. AUMENTO EN EL COSTO DEL ALIMENTO</v>
          </cell>
          <cell r="F7" t="str">
            <v>e. Opciones a y b</v>
          </cell>
          <cell r="H7" t="str">
            <v>e. NO SABE, NO RESPONDE</v>
          </cell>
        </row>
        <row r="8">
          <cell r="D8" t="str">
            <v>f. OTROS</v>
          </cell>
          <cell r="E8" t="str">
            <v>f. INCREMENTO DEL SACRIFICIO ILEGAL DE CERDOS</v>
          </cell>
          <cell r="H8" t="str">
            <v>f. Opciones a y b</v>
          </cell>
        </row>
        <row r="9">
          <cell r="D9" t="str">
            <v>g. Opciones a y b</v>
          </cell>
          <cell r="E9" t="str">
            <v>g. OTROS</v>
          </cell>
        </row>
        <row r="10">
          <cell r="D10" t="str">
            <v>h. Opciones a, b, c y d</v>
          </cell>
          <cell r="E10" t="str">
            <v>h. Opciones a y b</v>
          </cell>
        </row>
        <row r="11">
          <cell r="D11" t="str">
            <v>i. Opciones b y d</v>
          </cell>
          <cell r="E11" t="str">
            <v>i. Opciones d y e</v>
          </cell>
        </row>
        <row r="12">
          <cell r="D12" t="str">
            <v>j. Opciones a, c y e</v>
          </cell>
        </row>
        <row r="13">
          <cell r="D13" t="str">
            <v>k. Opciones a y c</v>
          </cell>
        </row>
        <row r="14">
          <cell r="D14" t="str">
            <v>l. Opciones a, b y c</v>
          </cell>
        </row>
        <row r="15">
          <cell r="D15" t="str">
            <v>m. Opciones a, b y 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B3" t="str">
            <v>Información Sector Porcicultor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806C2-84B5-457A-9958-3CB082761DA0}">
  <sheetPr>
    <tabColor rgb="FFFFFF00"/>
  </sheetPr>
  <dimension ref="A6:AE32"/>
  <sheetViews>
    <sheetView showGridLines="0" tabSelected="1" zoomScale="85" zoomScaleNormal="85" workbookViewId="0">
      <selection activeCell="P20" sqref="P20"/>
    </sheetView>
  </sheetViews>
  <sheetFormatPr baseColWidth="10" defaultColWidth="11.42578125" defaultRowHeight="15" x14ac:dyDescent="0.25"/>
  <cols>
    <col min="1" max="1" width="6.140625" customWidth="1"/>
    <col min="2" max="14" width="8.7109375" customWidth="1"/>
    <col min="15" max="15" width="8.7109375" style="37" customWidth="1"/>
    <col min="16" max="16" width="8.7109375" customWidth="1"/>
    <col min="17" max="24" width="3.7109375" customWidth="1"/>
    <col min="25" max="25" width="5" bestFit="1" customWidth="1"/>
    <col min="26" max="65" width="3.7109375" customWidth="1"/>
  </cols>
  <sheetData>
    <row r="6" spans="1:31" ht="18" x14ac:dyDescent="0.25">
      <c r="A6" s="88" t="s">
        <v>24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</row>
    <row r="7" spans="1:31" ht="18.75" thickBot="1" x14ac:dyDescent="0.3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31" s="16" customFormat="1" ht="24" customHeight="1" x14ac:dyDescent="0.25">
      <c r="A8" s="44" t="s">
        <v>0</v>
      </c>
      <c r="B8" s="45">
        <v>2010</v>
      </c>
      <c r="C8" s="45">
        <v>2011</v>
      </c>
      <c r="D8" s="45">
        <v>2012</v>
      </c>
      <c r="E8" s="45">
        <v>2013</v>
      </c>
      <c r="F8" s="45">
        <v>2014</v>
      </c>
      <c r="G8" s="45">
        <v>2015</v>
      </c>
      <c r="H8" s="45">
        <v>2016</v>
      </c>
      <c r="I8" s="45">
        <v>2017</v>
      </c>
      <c r="J8" s="45">
        <v>2018</v>
      </c>
      <c r="K8" s="45">
        <v>2019</v>
      </c>
      <c r="L8" s="45">
        <v>2020</v>
      </c>
      <c r="M8" s="45">
        <v>2021</v>
      </c>
      <c r="N8" s="45">
        <v>2022</v>
      </c>
      <c r="O8" s="46">
        <v>2023</v>
      </c>
      <c r="P8" s="46">
        <v>2024</v>
      </c>
      <c r="Y8"/>
      <c r="Z8"/>
      <c r="AA8"/>
      <c r="AB8"/>
      <c r="AC8"/>
      <c r="AD8"/>
      <c r="AE8"/>
    </row>
    <row r="9" spans="1:31" ht="15.75" x14ac:dyDescent="0.3">
      <c r="A9" s="52" t="s">
        <v>1</v>
      </c>
      <c r="B9" s="39">
        <v>151.91</v>
      </c>
      <c r="C9" s="39">
        <v>250.04</v>
      </c>
      <c r="D9" s="39">
        <v>247.86</v>
      </c>
      <c r="E9" s="39">
        <v>281.01</v>
      </c>
      <c r="F9" s="40">
        <v>168.19</v>
      </c>
      <c r="G9" s="40">
        <v>152.79</v>
      </c>
      <c r="H9" s="40">
        <v>142.44999999999999</v>
      </c>
      <c r="I9" s="40">
        <v>142.44</v>
      </c>
      <c r="J9" s="41">
        <v>138.86000000000001</v>
      </c>
      <c r="K9" s="41">
        <v>149.08000000000001</v>
      </c>
      <c r="L9" s="41">
        <v>151.86000000000001</v>
      </c>
      <c r="M9" s="41">
        <v>202.9</v>
      </c>
      <c r="N9" s="41">
        <v>239.9</v>
      </c>
      <c r="O9" s="53">
        <v>263.92</v>
      </c>
      <c r="P9" s="53">
        <v>177.88357142857143</v>
      </c>
    </row>
    <row r="10" spans="1:31" ht="15.75" x14ac:dyDescent="0.3">
      <c r="A10" s="52" t="s">
        <v>2</v>
      </c>
      <c r="B10" s="39">
        <v>142.82</v>
      </c>
      <c r="C10" s="39">
        <v>271.82</v>
      </c>
      <c r="D10" s="39">
        <v>252.11</v>
      </c>
      <c r="E10" s="42">
        <v>278.33999999999997</v>
      </c>
      <c r="F10" s="41">
        <v>176.09</v>
      </c>
      <c r="G10" s="42">
        <v>151.05000000000001</v>
      </c>
      <c r="H10" s="41">
        <v>143.01</v>
      </c>
      <c r="I10" s="41">
        <v>145.34</v>
      </c>
      <c r="J10" s="41">
        <v>144.06</v>
      </c>
      <c r="K10" s="41">
        <v>147.15</v>
      </c>
      <c r="L10" s="41">
        <v>148.59</v>
      </c>
      <c r="M10" s="41">
        <v>216.52</v>
      </c>
      <c r="N10" s="41">
        <v>256.04000000000002</v>
      </c>
      <c r="O10" s="53">
        <v>264.2</v>
      </c>
      <c r="P10" s="53">
        <v>166.54652380952399</v>
      </c>
    </row>
    <row r="11" spans="1:31" ht="15.75" x14ac:dyDescent="0.3">
      <c r="A11" s="52" t="s">
        <v>14</v>
      </c>
      <c r="B11" s="39">
        <v>143.13</v>
      </c>
      <c r="C11" s="39">
        <v>269.18</v>
      </c>
      <c r="D11" s="39">
        <v>256.01</v>
      </c>
      <c r="E11" s="42">
        <v>285.58999999999997</v>
      </c>
      <c r="F11" s="41">
        <v>190.18</v>
      </c>
      <c r="G11" s="41">
        <v>150.87</v>
      </c>
      <c r="H11" s="41">
        <v>143.13</v>
      </c>
      <c r="I11" s="41">
        <v>142.97</v>
      </c>
      <c r="J11" s="41">
        <v>149.44</v>
      </c>
      <c r="K11" s="41">
        <v>144.34</v>
      </c>
      <c r="L11" s="41">
        <v>141.69999999999999</v>
      </c>
      <c r="M11" s="41">
        <v>217.63</v>
      </c>
      <c r="N11" s="41">
        <v>294.25</v>
      </c>
      <c r="O11" s="53">
        <v>250.93</v>
      </c>
      <c r="P11" s="53">
        <v>169.83965000000001</v>
      </c>
    </row>
    <row r="12" spans="1:31" ht="15.75" x14ac:dyDescent="0.3">
      <c r="A12" s="52" t="s">
        <v>4</v>
      </c>
      <c r="B12" s="39">
        <v>139.38</v>
      </c>
      <c r="C12" s="39">
        <v>296.48</v>
      </c>
      <c r="D12" s="39">
        <v>250.03</v>
      </c>
      <c r="E12" s="40">
        <v>255.31</v>
      </c>
      <c r="F12" s="42">
        <v>197.71</v>
      </c>
      <c r="G12" s="41">
        <v>147.22</v>
      </c>
      <c r="H12" s="41">
        <v>146.72</v>
      </c>
      <c r="I12" s="41">
        <v>142.91</v>
      </c>
      <c r="J12" s="41">
        <v>151.76</v>
      </c>
      <c r="K12" s="41">
        <v>140.82</v>
      </c>
      <c r="L12" s="41">
        <v>126.33</v>
      </c>
      <c r="M12" s="41">
        <v>242.54</v>
      </c>
      <c r="N12" s="41">
        <v>309.47000000000003</v>
      </c>
      <c r="O12" s="53">
        <v>257.82</v>
      </c>
      <c r="P12" s="53">
        <v>171.10427272727301</v>
      </c>
    </row>
    <row r="13" spans="1:31" ht="15.75" x14ac:dyDescent="0.3">
      <c r="A13" s="52" t="s">
        <v>5</v>
      </c>
      <c r="B13" s="39">
        <v>143.47999999999999</v>
      </c>
      <c r="C13" s="39">
        <v>284.3</v>
      </c>
      <c r="D13" s="39">
        <v>242.46</v>
      </c>
      <c r="E13" s="42">
        <v>263.44</v>
      </c>
      <c r="F13" s="42">
        <v>192.41</v>
      </c>
      <c r="G13" s="41">
        <v>141.56</v>
      </c>
      <c r="H13" s="41">
        <v>153.47</v>
      </c>
      <c r="I13" s="41">
        <v>144.49</v>
      </c>
      <c r="J13" s="41">
        <v>156.78</v>
      </c>
      <c r="K13" s="41">
        <v>149.51</v>
      </c>
      <c r="L13" s="41">
        <v>125.47</v>
      </c>
      <c r="M13" s="41">
        <v>274.55</v>
      </c>
      <c r="N13" s="41">
        <v>310.62</v>
      </c>
      <c r="O13" s="53">
        <v>239.72</v>
      </c>
      <c r="P13" s="53">
        <v>178.991318181818</v>
      </c>
    </row>
    <row r="14" spans="1:31" ht="15.75" x14ac:dyDescent="0.3">
      <c r="A14" s="52" t="s">
        <v>6</v>
      </c>
      <c r="B14" s="39">
        <v>136.52000000000001</v>
      </c>
      <c r="C14" s="39">
        <v>283.74</v>
      </c>
      <c r="D14" s="39">
        <v>237.45</v>
      </c>
      <c r="E14" s="40">
        <v>260.72000000000003</v>
      </c>
      <c r="F14" s="42">
        <v>175.84</v>
      </c>
      <c r="G14" s="41">
        <v>143.46</v>
      </c>
      <c r="H14" s="41">
        <v>161.51</v>
      </c>
      <c r="I14" s="41">
        <v>146.56</v>
      </c>
      <c r="J14" s="41">
        <v>143.63999999999999</v>
      </c>
      <c r="K14" s="41">
        <v>171.34</v>
      </c>
      <c r="L14" s="41">
        <v>128.97999999999999</v>
      </c>
      <c r="M14" s="41">
        <v>264.72000000000003</v>
      </c>
      <c r="N14" s="41">
        <v>298.57</v>
      </c>
      <c r="O14" s="53">
        <v>242.18</v>
      </c>
      <c r="P14" s="53">
        <v>173.09589473684201</v>
      </c>
    </row>
    <row r="15" spans="1:31" ht="15.75" x14ac:dyDescent="0.3">
      <c r="A15" s="52" t="s">
        <v>7</v>
      </c>
      <c r="B15" s="39">
        <v>147.24</v>
      </c>
      <c r="C15" s="39">
        <v>268.67</v>
      </c>
      <c r="D15" s="39">
        <v>305.75</v>
      </c>
      <c r="E15" s="40">
        <v>229.18</v>
      </c>
      <c r="F15" s="40">
        <v>150.74</v>
      </c>
      <c r="G15" s="41">
        <v>160.05000000000001</v>
      </c>
      <c r="H15" s="41">
        <v>135.06</v>
      </c>
      <c r="I15" s="41">
        <v>148.87</v>
      </c>
      <c r="J15" s="41">
        <v>137.46</v>
      </c>
      <c r="K15" s="41">
        <v>168.21</v>
      </c>
      <c r="L15" s="41">
        <v>130.72999999999999</v>
      </c>
      <c r="M15" s="41">
        <v>238.21</v>
      </c>
      <c r="N15" s="41">
        <v>261.07</v>
      </c>
      <c r="O15" s="53">
        <v>215.98</v>
      </c>
      <c r="P15" s="53">
        <v>156.78845454545501</v>
      </c>
    </row>
    <row r="16" spans="1:31" ht="15.75" x14ac:dyDescent="0.3">
      <c r="A16" s="52" t="s">
        <v>8</v>
      </c>
      <c r="B16" s="39">
        <v>161.4</v>
      </c>
      <c r="C16" s="39">
        <v>280.85000000000002</v>
      </c>
      <c r="D16" s="39">
        <v>316.33999999999997</v>
      </c>
      <c r="E16" s="40">
        <v>190.22</v>
      </c>
      <c r="F16" s="42">
        <v>141.47</v>
      </c>
      <c r="G16" s="41">
        <v>144.76</v>
      </c>
      <c r="H16" s="41">
        <v>127.18</v>
      </c>
      <c r="I16" s="41">
        <v>139.02000000000001</v>
      </c>
      <c r="J16" s="41">
        <v>141.07</v>
      </c>
      <c r="K16" s="41">
        <v>148.26</v>
      </c>
      <c r="L16" s="41">
        <v>128.01</v>
      </c>
      <c r="M16" s="41">
        <v>217.4</v>
      </c>
      <c r="N16" s="41">
        <v>248.84</v>
      </c>
      <c r="O16" s="53">
        <v>187.33</v>
      </c>
      <c r="P16" s="53">
        <v>148.288590909091</v>
      </c>
    </row>
    <row r="17" spans="1:31" ht="15.75" x14ac:dyDescent="0.3">
      <c r="A17" s="52" t="s">
        <v>9</v>
      </c>
      <c r="B17" s="39">
        <v>190.39</v>
      </c>
      <c r="C17" s="39">
        <v>271.55</v>
      </c>
      <c r="D17" s="39">
        <v>300.56</v>
      </c>
      <c r="E17" s="40">
        <v>183.63</v>
      </c>
      <c r="F17" s="42">
        <v>132.03</v>
      </c>
      <c r="G17" s="41">
        <v>147.4</v>
      </c>
      <c r="H17" s="41">
        <v>129.66</v>
      </c>
      <c r="I17" s="41">
        <v>137.22999999999999</v>
      </c>
      <c r="J17" s="41">
        <v>138.71</v>
      </c>
      <c r="K17" s="41">
        <v>142.59</v>
      </c>
      <c r="L17" s="41">
        <v>142.66</v>
      </c>
      <c r="M17" s="41">
        <v>203.87</v>
      </c>
      <c r="N17" s="41">
        <v>268.36</v>
      </c>
      <c r="O17" s="53">
        <v>186.62</v>
      </c>
      <c r="P17" s="53">
        <v>157.70925</v>
      </c>
    </row>
    <row r="18" spans="1:31" ht="15.75" x14ac:dyDescent="0.3">
      <c r="A18" s="52" t="s">
        <v>10</v>
      </c>
      <c r="B18" s="39">
        <v>214.77</v>
      </c>
      <c r="C18" s="39">
        <v>248.85</v>
      </c>
      <c r="D18" s="39">
        <v>295.42</v>
      </c>
      <c r="E18" s="40">
        <v>172.82</v>
      </c>
      <c r="F18" s="42">
        <v>137.56</v>
      </c>
      <c r="G18" s="41">
        <v>150.80000000000001</v>
      </c>
      <c r="H18" s="41">
        <v>137.59</v>
      </c>
      <c r="I18" s="41">
        <v>137.57</v>
      </c>
      <c r="J18" s="41">
        <v>144.94</v>
      </c>
      <c r="K18" s="41">
        <v>153.44999999999999</v>
      </c>
      <c r="L18" s="41">
        <v>157.04</v>
      </c>
      <c r="M18" s="41">
        <v>211.26</v>
      </c>
      <c r="N18" s="41">
        <v>269.89</v>
      </c>
      <c r="O18" s="53">
        <v>192.3</v>
      </c>
      <c r="P18" s="53">
        <v>163.81899999999999</v>
      </c>
    </row>
    <row r="19" spans="1:31" ht="15.75" x14ac:dyDescent="0.3">
      <c r="A19" s="52" t="s">
        <v>11</v>
      </c>
      <c r="B19" s="39">
        <v>217.41</v>
      </c>
      <c r="C19" s="39">
        <v>246.85</v>
      </c>
      <c r="D19" s="39">
        <v>291.37</v>
      </c>
      <c r="E19" s="40">
        <v>166.52</v>
      </c>
      <c r="F19" s="42">
        <v>146.91</v>
      </c>
      <c r="G19" s="41">
        <v>144.21</v>
      </c>
      <c r="H19" s="41">
        <v>135.81</v>
      </c>
      <c r="I19" s="41">
        <v>135.1</v>
      </c>
      <c r="J19" s="41">
        <v>144.01</v>
      </c>
      <c r="K19" s="41">
        <v>147.09</v>
      </c>
      <c r="L19" s="41">
        <v>163.61000000000001</v>
      </c>
      <c r="M19" s="41">
        <v>224.75</v>
      </c>
      <c r="N19" s="41">
        <v>263.07</v>
      </c>
      <c r="O19" s="53">
        <v>183.78885714285715</v>
      </c>
      <c r="P19" s="53"/>
    </row>
    <row r="20" spans="1:31" ht="16.5" thickBot="1" x14ac:dyDescent="0.35">
      <c r="A20" s="54" t="s">
        <v>12</v>
      </c>
      <c r="B20" s="55">
        <v>230</v>
      </c>
      <c r="C20" s="55">
        <v>237.02</v>
      </c>
      <c r="D20" s="55">
        <v>282.88</v>
      </c>
      <c r="E20" s="56">
        <v>167.94</v>
      </c>
      <c r="F20" s="56">
        <v>156.02000000000001</v>
      </c>
      <c r="G20" s="57">
        <v>145.34</v>
      </c>
      <c r="H20" s="58">
        <v>137.85</v>
      </c>
      <c r="I20" s="58">
        <v>135.63999999999999</v>
      </c>
      <c r="J20" s="58">
        <v>148.08000000000001</v>
      </c>
      <c r="K20" s="58">
        <v>148.59</v>
      </c>
      <c r="L20" s="58">
        <v>171.44</v>
      </c>
      <c r="M20" s="58">
        <v>233.01</v>
      </c>
      <c r="N20" s="58">
        <v>256.45</v>
      </c>
      <c r="O20" s="59">
        <v>184.61249999999998</v>
      </c>
      <c r="P20" s="59"/>
    </row>
    <row r="21" spans="1:31" ht="3" customHeight="1" x14ac:dyDescent="0.3">
      <c r="A21" s="20"/>
      <c r="B21" s="4"/>
      <c r="C21" s="4"/>
      <c r="D21" s="4"/>
      <c r="E21" s="17"/>
      <c r="F21" s="17"/>
      <c r="G21" s="19"/>
      <c r="H21" s="18"/>
      <c r="I21" s="18"/>
      <c r="J21" s="18"/>
      <c r="K21" s="18"/>
      <c r="L21" s="18"/>
      <c r="M21" s="18"/>
      <c r="N21" s="18"/>
    </row>
    <row r="22" spans="1:31" ht="15.75" x14ac:dyDescent="0.3">
      <c r="A22" s="21" t="s">
        <v>15</v>
      </c>
      <c r="B22" s="22"/>
      <c r="C22" s="22"/>
      <c r="D22" s="22"/>
      <c r="E22" s="22"/>
      <c r="F22" s="22"/>
      <c r="G22" s="22"/>
      <c r="H22" s="23"/>
      <c r="I22" s="23"/>
      <c r="J22" s="24"/>
      <c r="K22" s="24"/>
      <c r="L22" s="30"/>
      <c r="M22" s="30"/>
      <c r="N22" s="30"/>
    </row>
    <row r="23" spans="1:31" s="15" customFormat="1" ht="12.75" customHeight="1" x14ac:dyDescent="0.3">
      <c r="A23" s="13"/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38"/>
      <c r="Y23"/>
      <c r="Z23"/>
      <c r="AA23"/>
      <c r="AB23"/>
      <c r="AC23"/>
      <c r="AD23"/>
      <c r="AE23"/>
    </row>
    <row r="24" spans="1:31" s="15" customFormat="1" ht="15.75" x14ac:dyDescent="0.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38"/>
      <c r="Y24"/>
      <c r="Z24"/>
      <c r="AA24"/>
      <c r="AB24"/>
      <c r="AC24"/>
      <c r="AD24"/>
      <c r="AE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38"/>
      <c r="Y25"/>
      <c r="Z25"/>
      <c r="AA25"/>
      <c r="AB25"/>
      <c r="AC25"/>
      <c r="AD25"/>
      <c r="AE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38"/>
      <c r="Y26"/>
      <c r="Z26"/>
      <c r="AA26"/>
      <c r="AB26"/>
      <c r="AC26"/>
      <c r="AD26"/>
      <c r="AE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38"/>
      <c r="Y27"/>
      <c r="Z27"/>
      <c r="AA27"/>
      <c r="AB27"/>
      <c r="AC27"/>
      <c r="AD27"/>
      <c r="AE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37"/>
      <c r="Y28"/>
      <c r="Z28"/>
      <c r="AA28"/>
      <c r="AB28"/>
      <c r="AC28"/>
      <c r="AD28"/>
      <c r="AE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37"/>
      <c r="Y29"/>
      <c r="Z29"/>
      <c r="AA29"/>
      <c r="AB29"/>
      <c r="AC29"/>
      <c r="AD29"/>
      <c r="AE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37"/>
      <c r="Y30"/>
      <c r="Z30"/>
      <c r="AA30"/>
      <c r="AB30"/>
      <c r="AC30"/>
      <c r="AD30"/>
      <c r="AE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37"/>
      <c r="Y31"/>
      <c r="Z31"/>
      <c r="AA31"/>
      <c r="AB31"/>
      <c r="AC31"/>
      <c r="AD31"/>
      <c r="AE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37"/>
      <c r="Y32"/>
      <c r="Z32"/>
      <c r="AA32"/>
      <c r="AB32"/>
      <c r="AC32"/>
      <c r="AD32"/>
      <c r="AE32"/>
    </row>
  </sheetData>
  <mergeCells count="2">
    <mergeCell ref="A7:N7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2317-80F2-4662-9C83-962596C19B16}">
  <dimension ref="A7:AA32"/>
  <sheetViews>
    <sheetView showGridLines="0" topLeftCell="A2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2" width="10.28515625" style="3" bestFit="1" customWidth="1"/>
    <col min="13" max="13" width="11.5703125" style="3" customWidth="1"/>
    <col min="14" max="15" width="10.28515625" style="3" bestFit="1" customWidth="1"/>
    <col min="16" max="16" width="10.28515625" style="3" customWidth="1"/>
    <col min="17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" customFormat="1" ht="18" customHeight="1" x14ac:dyDescent="0.3">
      <c r="A7" s="91" t="s">
        <v>23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" thickBot="1" x14ac:dyDescent="0.35"/>
    <row r="9" spans="1:27" ht="19.5" customHeight="1" x14ac:dyDescent="0.3">
      <c r="A9" s="44" t="s">
        <v>0</v>
      </c>
      <c r="B9" s="45">
        <v>2010</v>
      </c>
      <c r="C9" s="45">
        <v>2011</v>
      </c>
      <c r="D9" s="45">
        <v>2012</v>
      </c>
      <c r="E9" s="45">
        <v>2013</v>
      </c>
      <c r="F9" s="45">
        <v>2014</v>
      </c>
      <c r="G9" s="45">
        <v>2015</v>
      </c>
      <c r="H9" s="45">
        <v>2016</v>
      </c>
      <c r="I9" s="45">
        <v>2017</v>
      </c>
      <c r="J9" s="45">
        <v>2018</v>
      </c>
      <c r="K9" s="45">
        <v>2019</v>
      </c>
      <c r="L9" s="45">
        <v>2020</v>
      </c>
      <c r="M9" s="45">
        <v>2021</v>
      </c>
      <c r="N9" s="45">
        <v>2022</v>
      </c>
      <c r="O9" s="46">
        <v>2023</v>
      </c>
      <c r="P9" s="46">
        <v>2024</v>
      </c>
    </row>
    <row r="10" spans="1:27" x14ac:dyDescent="0.3">
      <c r="A10" s="47" t="s">
        <v>1</v>
      </c>
      <c r="B10" s="43">
        <v>338953.12599999999</v>
      </c>
      <c r="C10" s="43">
        <v>261700.47600000002</v>
      </c>
      <c r="D10" s="43">
        <v>294495.58899999998</v>
      </c>
      <c r="E10" s="43">
        <v>283244.13500000001</v>
      </c>
      <c r="F10" s="43">
        <v>270963.00799999991</v>
      </c>
      <c r="G10" s="43">
        <v>632596.40000000014</v>
      </c>
      <c r="H10" s="43">
        <v>482377.2049999999</v>
      </c>
      <c r="I10" s="43">
        <v>561101.97900000017</v>
      </c>
      <c r="J10" s="43">
        <v>743109.57700000028</v>
      </c>
      <c r="K10" s="43">
        <v>745534.33</v>
      </c>
      <c r="L10" s="43">
        <v>766958.57</v>
      </c>
      <c r="M10" s="43">
        <v>535203.48</v>
      </c>
      <c r="N10" s="43">
        <v>484989.53</v>
      </c>
      <c r="O10" s="48">
        <v>467928.44</v>
      </c>
      <c r="P10" s="48">
        <v>558232.96299999999</v>
      </c>
      <c r="T10" s="5"/>
    </row>
    <row r="11" spans="1:27" x14ac:dyDescent="0.3">
      <c r="A11" s="47" t="s">
        <v>2</v>
      </c>
      <c r="B11" s="43">
        <v>191528.15200000003</v>
      </c>
      <c r="C11" s="43">
        <v>229066.94</v>
      </c>
      <c r="D11" s="43">
        <v>273002.83399999997</v>
      </c>
      <c r="E11" s="43">
        <v>215326.56300000002</v>
      </c>
      <c r="F11" s="43">
        <v>257422.83200000005</v>
      </c>
      <c r="G11" s="43">
        <v>311663.36299999995</v>
      </c>
      <c r="H11" s="43">
        <v>444284.49200000009</v>
      </c>
      <c r="I11" s="43">
        <v>409236.09699999995</v>
      </c>
      <c r="J11" s="43">
        <v>286097.73999999993</v>
      </c>
      <c r="K11" s="43">
        <v>275241.64</v>
      </c>
      <c r="L11" s="43">
        <v>497728</v>
      </c>
      <c r="M11" s="43">
        <v>371950.45</v>
      </c>
      <c r="N11" s="43">
        <v>360468.78</v>
      </c>
      <c r="O11" s="48">
        <v>498543.59</v>
      </c>
      <c r="P11" s="48">
        <v>465777.96100000001</v>
      </c>
      <c r="T11" s="5"/>
    </row>
    <row r="12" spans="1:27" x14ac:dyDescent="0.3">
      <c r="A12" s="47" t="s">
        <v>3</v>
      </c>
      <c r="B12" s="43">
        <v>347024.30399999995</v>
      </c>
      <c r="C12" s="43">
        <v>267859.59700000001</v>
      </c>
      <c r="D12" s="43">
        <v>216881.57800000004</v>
      </c>
      <c r="E12" s="43">
        <v>269949.03300000005</v>
      </c>
      <c r="F12" s="43">
        <v>486670.14799999987</v>
      </c>
      <c r="G12" s="43">
        <v>423646.42399999988</v>
      </c>
      <c r="H12" s="43">
        <v>455949.72900000011</v>
      </c>
      <c r="I12" s="43">
        <v>869144.76399999997</v>
      </c>
      <c r="J12" s="43">
        <v>470840.42499999999</v>
      </c>
      <c r="K12" s="43">
        <v>416972.71</v>
      </c>
      <c r="L12" s="43">
        <v>319582.19</v>
      </c>
      <c r="M12" s="43">
        <v>656812.32999999996</v>
      </c>
      <c r="N12" s="43">
        <v>629888.96</v>
      </c>
      <c r="O12" s="48">
        <v>465913.06</v>
      </c>
      <c r="P12" s="48">
        <v>589944.02500000002</v>
      </c>
      <c r="T12" s="5"/>
    </row>
    <row r="13" spans="1:27" x14ac:dyDescent="0.3">
      <c r="A13" s="47" t="s">
        <v>4</v>
      </c>
      <c r="B13" s="43">
        <v>251213.8789999999</v>
      </c>
      <c r="C13" s="43">
        <v>203748.34700000004</v>
      </c>
      <c r="D13" s="43">
        <v>188381.22915999999</v>
      </c>
      <c r="E13" s="43">
        <v>352760.05250000005</v>
      </c>
      <c r="F13" s="43">
        <v>534734.17700000037</v>
      </c>
      <c r="G13" s="43">
        <v>361957.4219999999</v>
      </c>
      <c r="H13" s="43">
        <v>954596.10100000002</v>
      </c>
      <c r="I13" s="43">
        <v>808757.14000000013</v>
      </c>
      <c r="J13" s="43">
        <v>645947.29399999999</v>
      </c>
      <c r="K13" s="43">
        <v>568431.80000000005</v>
      </c>
      <c r="L13" s="43">
        <v>566885.4</v>
      </c>
      <c r="M13" s="43">
        <v>445525.24</v>
      </c>
      <c r="N13" s="43">
        <v>441979.33</v>
      </c>
      <c r="O13" s="48">
        <v>534123.27</v>
      </c>
      <c r="P13" s="48">
        <v>558004.55299999996</v>
      </c>
      <c r="T13" s="5"/>
    </row>
    <row r="14" spans="1:27" x14ac:dyDescent="0.3">
      <c r="A14" s="47" t="s">
        <v>5</v>
      </c>
      <c r="B14" s="43">
        <v>225539.38899999997</v>
      </c>
      <c r="C14" s="43">
        <v>282398.33600000007</v>
      </c>
      <c r="D14" s="43">
        <v>378720.35299999994</v>
      </c>
      <c r="E14" s="43">
        <v>182282.82050000003</v>
      </c>
      <c r="F14" s="43">
        <v>480392.50299999997</v>
      </c>
      <c r="G14" s="43">
        <v>747722.2840000001</v>
      </c>
      <c r="H14" s="43">
        <v>355029.848</v>
      </c>
      <c r="I14" s="43">
        <v>38021.245000000003</v>
      </c>
      <c r="J14" s="43">
        <v>505037.21200000006</v>
      </c>
      <c r="K14" s="43">
        <v>515887.48</v>
      </c>
      <c r="L14" s="43">
        <v>533910.05000000005</v>
      </c>
      <c r="M14" s="43">
        <v>433551.6</v>
      </c>
      <c r="N14" s="43">
        <v>542806.03</v>
      </c>
      <c r="O14" s="48">
        <v>363894.98</v>
      </c>
      <c r="P14" s="48">
        <v>548361.50800000003</v>
      </c>
      <c r="Q14" s="12"/>
      <c r="T14" s="5"/>
    </row>
    <row r="15" spans="1:27" x14ac:dyDescent="0.3">
      <c r="A15" s="47" t="s">
        <v>6</v>
      </c>
      <c r="B15" s="43">
        <v>320598.62899999996</v>
      </c>
      <c r="C15" s="43">
        <v>296905.41799999995</v>
      </c>
      <c r="D15" s="43">
        <v>253764.90300000005</v>
      </c>
      <c r="E15" s="43">
        <v>199954.64700000006</v>
      </c>
      <c r="F15" s="43">
        <v>322152.54799999995</v>
      </c>
      <c r="G15" s="43">
        <v>183313.02799999996</v>
      </c>
      <c r="H15" s="43">
        <v>59801.799999999996</v>
      </c>
      <c r="I15" s="43">
        <v>62470.674000000006</v>
      </c>
      <c r="J15" s="43">
        <v>377953.27700000006</v>
      </c>
      <c r="K15" s="43">
        <v>265862.38</v>
      </c>
      <c r="L15" s="43">
        <v>344199.19</v>
      </c>
      <c r="M15" s="43">
        <v>393056.12</v>
      </c>
      <c r="N15" s="43">
        <v>435037.26</v>
      </c>
      <c r="O15" s="48">
        <v>356672.34</v>
      </c>
      <c r="P15" s="48">
        <v>467951.68</v>
      </c>
      <c r="Q15" s="12"/>
      <c r="T15" s="5"/>
    </row>
    <row r="16" spans="1:27" x14ac:dyDescent="0.3">
      <c r="A16" s="47" t="s">
        <v>7</v>
      </c>
      <c r="B16" s="43">
        <v>365874.63899999997</v>
      </c>
      <c r="C16" s="43">
        <v>178518.55600000004</v>
      </c>
      <c r="D16" s="43">
        <v>254342.891</v>
      </c>
      <c r="E16" s="43">
        <v>365507.52000000008</v>
      </c>
      <c r="F16" s="43">
        <v>78134.553</v>
      </c>
      <c r="G16" s="43">
        <v>261941.56299999999</v>
      </c>
      <c r="H16" s="43">
        <v>137870.057</v>
      </c>
      <c r="I16" s="43">
        <v>259498.19700000007</v>
      </c>
      <c r="J16" s="43">
        <v>290632.76</v>
      </c>
      <c r="K16" s="43">
        <v>500723.45</v>
      </c>
      <c r="L16" s="43">
        <v>351412.09</v>
      </c>
      <c r="M16" s="43">
        <v>382616.99</v>
      </c>
      <c r="N16" s="43">
        <v>428848.51</v>
      </c>
      <c r="O16" s="48">
        <v>442367.33</v>
      </c>
      <c r="P16" s="48">
        <v>324399.06900000002</v>
      </c>
      <c r="T16" s="6"/>
    </row>
    <row r="17" spans="1:20" x14ac:dyDescent="0.3">
      <c r="A17" s="47" t="s">
        <v>8</v>
      </c>
      <c r="B17" s="43">
        <v>321483.96399999998</v>
      </c>
      <c r="C17" s="43">
        <v>142024.94400000002</v>
      </c>
      <c r="D17" s="43">
        <v>356776.26800000016</v>
      </c>
      <c r="E17" s="43">
        <v>360146.23100000003</v>
      </c>
      <c r="F17" s="43">
        <v>228333.02799999993</v>
      </c>
      <c r="G17" s="43">
        <v>307960.51299999986</v>
      </c>
      <c r="H17" s="43">
        <v>246713.56200000003</v>
      </c>
      <c r="I17" s="43">
        <v>299476.53350000002</v>
      </c>
      <c r="J17" s="43">
        <v>436262.50099999987</v>
      </c>
      <c r="K17" s="43">
        <v>747737.93</v>
      </c>
      <c r="L17" s="43">
        <v>628710.38</v>
      </c>
      <c r="M17" s="43">
        <v>507436.38</v>
      </c>
      <c r="N17" s="43">
        <v>730135.92</v>
      </c>
      <c r="O17" s="48">
        <v>812693.85</v>
      </c>
      <c r="P17" s="48">
        <v>656942.25199999998</v>
      </c>
      <c r="T17" s="6"/>
    </row>
    <row r="18" spans="1:20" x14ac:dyDescent="0.3">
      <c r="A18" s="47" t="s">
        <v>9</v>
      </c>
      <c r="B18" s="43">
        <v>212654.08581999995</v>
      </c>
      <c r="C18" s="43">
        <v>300212.16899999994</v>
      </c>
      <c r="D18" s="43">
        <v>271184.00599999999</v>
      </c>
      <c r="E18" s="43">
        <v>273991.83099999989</v>
      </c>
      <c r="F18" s="43">
        <v>352860.58400000003</v>
      </c>
      <c r="G18" s="43">
        <v>393615.62900000007</v>
      </c>
      <c r="H18" s="43">
        <v>452965.57100000011</v>
      </c>
      <c r="I18" s="43">
        <v>488135.70405</v>
      </c>
      <c r="J18" s="43">
        <v>304863.234</v>
      </c>
      <c r="K18" s="43">
        <v>554749.98</v>
      </c>
      <c r="L18" s="43">
        <v>408013.9</v>
      </c>
      <c r="M18" s="43">
        <v>421367.67</v>
      </c>
      <c r="N18" s="43">
        <v>515156.34</v>
      </c>
      <c r="O18" s="48">
        <v>431971.565</v>
      </c>
      <c r="P18" s="48">
        <v>600606.57180000003</v>
      </c>
    </row>
    <row r="19" spans="1:20" x14ac:dyDescent="0.3">
      <c r="A19" s="47" t="s">
        <v>10</v>
      </c>
      <c r="B19" s="43">
        <v>321872.06999999995</v>
      </c>
      <c r="C19" s="43">
        <v>242720.75300000008</v>
      </c>
      <c r="D19" s="43">
        <v>241143.83499999999</v>
      </c>
      <c r="E19" s="43">
        <v>387905.20600000001</v>
      </c>
      <c r="F19" s="43">
        <v>408083.86499999993</v>
      </c>
      <c r="G19" s="43">
        <v>269842.88400000002</v>
      </c>
      <c r="H19" s="43">
        <v>341118.90699999995</v>
      </c>
      <c r="I19" s="43">
        <v>400453.08700000006</v>
      </c>
      <c r="J19" s="43">
        <v>475661.74199999991</v>
      </c>
      <c r="K19" s="43">
        <v>303298.52</v>
      </c>
      <c r="L19" s="43">
        <v>410701.88</v>
      </c>
      <c r="M19" s="43">
        <v>682134.11</v>
      </c>
      <c r="N19" s="43">
        <v>553158.77</v>
      </c>
      <c r="O19" s="48">
        <v>468255.87</v>
      </c>
      <c r="P19" s="48"/>
    </row>
    <row r="20" spans="1:20" x14ac:dyDescent="0.3">
      <c r="A20" s="47" t="s">
        <v>11</v>
      </c>
      <c r="B20" s="43">
        <v>266484.50400000002</v>
      </c>
      <c r="C20" s="43">
        <v>253129.23599999998</v>
      </c>
      <c r="D20" s="43">
        <v>296156.47299999994</v>
      </c>
      <c r="E20" s="43">
        <v>360165.74799999996</v>
      </c>
      <c r="F20" s="43">
        <v>194703.77499999997</v>
      </c>
      <c r="G20" s="43">
        <v>293553.55899999989</v>
      </c>
      <c r="H20" s="43">
        <v>242680.11499999999</v>
      </c>
      <c r="I20" s="43">
        <v>249390.86299999992</v>
      </c>
      <c r="J20" s="43">
        <v>384622.06099999999</v>
      </c>
      <c r="K20" s="43">
        <v>414064.29</v>
      </c>
      <c r="L20" s="43">
        <v>602577.22</v>
      </c>
      <c r="M20" s="43">
        <v>513825.98</v>
      </c>
      <c r="N20" s="43">
        <v>493953.68</v>
      </c>
      <c r="O20" s="48">
        <v>341332.16399999999</v>
      </c>
      <c r="P20" s="48"/>
    </row>
    <row r="21" spans="1:20" x14ac:dyDescent="0.3">
      <c r="A21" s="47" t="s">
        <v>12</v>
      </c>
      <c r="B21" s="43">
        <v>270993.95899999997</v>
      </c>
      <c r="C21" s="43">
        <v>45635.703999999998</v>
      </c>
      <c r="D21" s="43">
        <v>221478.87700000004</v>
      </c>
      <c r="E21" s="43">
        <v>256736.11999999991</v>
      </c>
      <c r="F21" s="43">
        <v>149485.04399999999</v>
      </c>
      <c r="G21" s="43">
        <v>292916.50999999995</v>
      </c>
      <c r="H21" s="43">
        <v>120922.71199999998</v>
      </c>
      <c r="I21" s="43">
        <v>203462.06099999999</v>
      </c>
      <c r="J21" s="43">
        <v>182693.37099999998</v>
      </c>
      <c r="K21" s="43">
        <v>205642.59</v>
      </c>
      <c r="L21" s="43">
        <v>290679.42</v>
      </c>
      <c r="M21" s="43">
        <v>310844.45</v>
      </c>
      <c r="N21" s="43">
        <v>503225.14</v>
      </c>
      <c r="O21" s="48">
        <v>725803.88</v>
      </c>
      <c r="P21" s="48"/>
    </row>
    <row r="22" spans="1:20" ht="15" thickBot="1" x14ac:dyDescent="0.35">
      <c r="A22" s="49" t="s">
        <v>22</v>
      </c>
      <c r="B22" s="50">
        <f>SUM(B10:B21)</f>
        <v>3434220.7008199999</v>
      </c>
      <c r="C22" s="50">
        <f t="shared" ref="C22:L22" si="0">SUM(C10:C21)</f>
        <v>2703920.4759999998</v>
      </c>
      <c r="D22" s="50">
        <f t="shared" si="0"/>
        <v>3246328.8361599995</v>
      </c>
      <c r="E22" s="50">
        <f t="shared" si="0"/>
        <v>3507969.9070000001</v>
      </c>
      <c r="F22" s="50">
        <f t="shared" si="0"/>
        <v>3763936.0649999995</v>
      </c>
      <c r="G22" s="50">
        <f t="shared" si="0"/>
        <v>4480729.5789999999</v>
      </c>
      <c r="H22" s="50">
        <f t="shared" si="0"/>
        <v>4294310.0990000004</v>
      </c>
      <c r="I22" s="50">
        <f t="shared" si="0"/>
        <v>4649148.3445500005</v>
      </c>
      <c r="J22" s="50">
        <f t="shared" si="0"/>
        <v>5103721.1940000011</v>
      </c>
      <c r="K22" s="50">
        <f t="shared" si="0"/>
        <v>5514147.1000000006</v>
      </c>
      <c r="L22" s="50">
        <f t="shared" si="0"/>
        <v>5721358.2899999991</v>
      </c>
      <c r="M22" s="50">
        <f>SUM(M10:M21)</f>
        <v>5654324.7999999998</v>
      </c>
      <c r="N22" s="50">
        <f>SUM(N10:N21)</f>
        <v>6119648.2499999991</v>
      </c>
      <c r="O22" s="51">
        <f>SUM(O10:O21)</f>
        <v>5909500.3389999997</v>
      </c>
      <c r="P22" s="51">
        <f>SUM(P10:P21)</f>
        <v>4770220.5828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7"/>
      <c r="N23" s="12"/>
    </row>
    <row r="24" spans="1:20" x14ac:dyDescent="0.3">
      <c r="A24" s="90" t="s">
        <v>18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  <c r="N25" s="31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</row>
    <row r="30" spans="1:20" x14ac:dyDescent="0.3">
      <c r="L30" s="6"/>
    </row>
    <row r="32" spans="1:20" x14ac:dyDescent="0.3">
      <c r="L32" s="12"/>
    </row>
  </sheetData>
  <mergeCells count="3">
    <mergeCell ref="A25:K25"/>
    <mergeCell ref="A24:L24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B22:L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E1D0-18E4-4CD1-BDA5-3D03824EBBC5}">
  <dimension ref="A7:AC51"/>
  <sheetViews>
    <sheetView showGridLines="0" topLeftCell="A5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" customFormat="1" ht="18" customHeight="1" x14ac:dyDescent="0.3">
      <c r="A7" s="91" t="s">
        <v>25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9" ht="15.75" x14ac:dyDescent="0.3">
      <c r="A10" s="64" t="s">
        <v>1</v>
      </c>
      <c r="B10" s="65">
        <v>212.05722410124639</v>
      </c>
      <c r="C10" s="65">
        <v>288.18632335999263</v>
      </c>
      <c r="D10" s="65">
        <v>196.04521478927825</v>
      </c>
      <c r="E10" s="65">
        <v>309.75660272718443</v>
      </c>
      <c r="F10" s="65">
        <v>222.97250840970889</v>
      </c>
      <c r="G10" s="65">
        <v>216.45352972290041</v>
      </c>
      <c r="H10" s="65">
        <v>187.31262151991587</v>
      </c>
      <c r="I10" s="65">
        <v>181.01191630265126</v>
      </c>
      <c r="J10" s="65">
        <v>174.37557770837341</v>
      </c>
      <c r="K10" s="65">
        <v>188.6136040174033</v>
      </c>
      <c r="L10" s="65">
        <v>192.71116512851529</v>
      </c>
      <c r="M10" s="65">
        <v>245.04982951530874</v>
      </c>
      <c r="N10" s="65">
        <v>302.53821822234215</v>
      </c>
      <c r="O10" s="66">
        <v>320.72000000000003</v>
      </c>
      <c r="P10" s="66">
        <v>238.63</v>
      </c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ht="15.75" x14ac:dyDescent="0.3">
      <c r="A11" s="47" t="s">
        <v>2</v>
      </c>
      <c r="B11" s="39">
        <v>208.30550278582541</v>
      </c>
      <c r="C11" s="39">
        <v>300.43967933565619</v>
      </c>
      <c r="D11" s="39">
        <v>286.02855822368497</v>
      </c>
      <c r="E11" s="39">
        <v>309.13175816585152</v>
      </c>
      <c r="F11" s="39">
        <v>222.76761371345643</v>
      </c>
      <c r="G11" s="39">
        <v>203.56108074210835</v>
      </c>
      <c r="H11" s="39">
        <v>181.45107322359561</v>
      </c>
      <c r="I11" s="39">
        <v>181.74593178665768</v>
      </c>
      <c r="J11" s="39">
        <v>180.39771544507838</v>
      </c>
      <c r="K11" s="39">
        <v>189.97128588537686</v>
      </c>
      <c r="L11" s="39">
        <v>193.2601103012087</v>
      </c>
      <c r="M11" s="39">
        <v>261.99698567917335</v>
      </c>
      <c r="N11" s="39">
        <v>307.38817328244789</v>
      </c>
      <c r="O11" s="67">
        <v>324.89999999999998</v>
      </c>
      <c r="P11" s="67">
        <v>234.94</v>
      </c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ht="15.75" x14ac:dyDescent="0.3">
      <c r="A12" s="47" t="s">
        <v>3</v>
      </c>
      <c r="B12" s="39">
        <v>204.65680985848186</v>
      </c>
      <c r="C12" s="39">
        <v>315.62267675628584</v>
      </c>
      <c r="D12" s="39">
        <v>287.61528560991928</v>
      </c>
      <c r="E12" s="39">
        <v>304.85007145774802</v>
      </c>
      <c r="F12" s="39">
        <v>235.62306661143322</v>
      </c>
      <c r="G12" s="39">
        <v>197.10105309421908</v>
      </c>
      <c r="H12" s="39">
        <v>180.70623428312192</v>
      </c>
      <c r="I12" s="39">
        <v>182.29032569998904</v>
      </c>
      <c r="J12" s="39">
        <v>184.80326889943646</v>
      </c>
      <c r="K12" s="39">
        <v>190.1842866167429</v>
      </c>
      <c r="L12" s="39">
        <v>191.73103848496697</v>
      </c>
      <c r="M12" s="39">
        <v>270.22203470138248</v>
      </c>
      <c r="N12" s="39">
        <v>330.65228213777681</v>
      </c>
      <c r="O12" s="67">
        <v>327.10000000000002</v>
      </c>
      <c r="P12" s="67">
        <v>223.5</v>
      </c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ht="15.75" x14ac:dyDescent="0.3">
      <c r="A13" s="47" t="s">
        <v>4</v>
      </c>
      <c r="B13" s="39">
        <v>198.76585321943944</v>
      </c>
      <c r="C13" s="39">
        <v>324.27289827288752</v>
      </c>
      <c r="D13" s="39">
        <v>292.49931771705405</v>
      </c>
      <c r="E13" s="39">
        <v>299.3724636663614</v>
      </c>
      <c r="F13" s="39">
        <v>246.56676365759918</v>
      </c>
      <c r="G13" s="39">
        <v>193.15120511605383</v>
      </c>
      <c r="H13" s="39">
        <v>177.15481222146758</v>
      </c>
      <c r="I13" s="39">
        <v>179.72413742152563</v>
      </c>
      <c r="J13" s="39">
        <v>187.45782388864686</v>
      </c>
      <c r="K13" s="39">
        <v>188.97106852572279</v>
      </c>
      <c r="L13" s="39">
        <v>184.42964960819251</v>
      </c>
      <c r="M13" s="39">
        <v>273.08002189128513</v>
      </c>
      <c r="N13" s="39">
        <v>356.7123310123161</v>
      </c>
      <c r="O13" s="63">
        <v>315.08</v>
      </c>
      <c r="P13" s="63">
        <v>216.53197639769101</v>
      </c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ht="15.75" x14ac:dyDescent="0.3">
      <c r="A14" s="47" t="s">
        <v>5</v>
      </c>
      <c r="B14" s="39">
        <v>195.62961128709986</v>
      </c>
      <c r="C14" s="39">
        <v>322.70256719926272</v>
      </c>
      <c r="D14" s="39">
        <v>283.74415620593811</v>
      </c>
      <c r="E14" s="39">
        <v>282.9561494523835</v>
      </c>
      <c r="F14" s="39">
        <v>254.45414361514293</v>
      </c>
      <c r="G14" s="39">
        <v>189.92012051629595</v>
      </c>
      <c r="H14" s="39">
        <v>177.93489613864793</v>
      </c>
      <c r="I14" s="39">
        <v>179.46726678729223</v>
      </c>
      <c r="J14" s="39">
        <v>197.91579258916076</v>
      </c>
      <c r="K14" s="39">
        <v>184.93123097307949</v>
      </c>
      <c r="L14" s="39">
        <v>177.85443210892913</v>
      </c>
      <c r="M14" s="39">
        <v>299.49355486175102</v>
      </c>
      <c r="N14" s="39">
        <v>383.6536135906012</v>
      </c>
      <c r="O14" s="68">
        <v>312.14</v>
      </c>
      <c r="P14" s="68">
        <v>218.87318387416801</v>
      </c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ht="15.75" x14ac:dyDescent="0.3">
      <c r="A15" s="47" t="s">
        <v>6</v>
      </c>
      <c r="B15" s="39">
        <v>201.36425786150198</v>
      </c>
      <c r="C15" s="39">
        <v>336.0384787589158</v>
      </c>
      <c r="D15" s="39">
        <v>286.84236921446927</v>
      </c>
      <c r="E15" s="39">
        <v>279.21611144151098</v>
      </c>
      <c r="F15" s="39">
        <v>247.67656157107297</v>
      </c>
      <c r="G15" s="39">
        <v>186.89501353935421</v>
      </c>
      <c r="H15" s="39">
        <v>184.17951165349535</v>
      </c>
      <c r="I15" s="39">
        <v>178.13213540804759</v>
      </c>
      <c r="J15" s="39">
        <v>207.49610082094878</v>
      </c>
      <c r="K15" s="39">
        <v>191.48444401949612</v>
      </c>
      <c r="L15" s="39">
        <v>171.15373467322803</v>
      </c>
      <c r="M15" s="39">
        <v>313.17810578393676</v>
      </c>
      <c r="N15" s="39">
        <v>386.09188603117991</v>
      </c>
      <c r="O15" s="68">
        <v>306.26</v>
      </c>
      <c r="P15" s="68">
        <v>221.393492849518</v>
      </c>
      <c r="Q15"/>
      <c r="R15" s="33"/>
      <c r="S15"/>
      <c r="T15"/>
      <c r="U15"/>
      <c r="V15"/>
      <c r="W15"/>
      <c r="X15"/>
      <c r="Y15"/>
      <c r="Z15"/>
      <c r="AA15"/>
      <c r="AB15"/>
      <c r="AC15"/>
    </row>
    <row r="16" spans="1:29" ht="15.75" x14ac:dyDescent="0.3">
      <c r="A16" s="47" t="s">
        <v>7</v>
      </c>
      <c r="B16" s="39">
        <v>198.0780936281293</v>
      </c>
      <c r="C16" s="39">
        <v>339.29219100338224</v>
      </c>
      <c r="D16" s="39">
        <v>284.43367422445471</v>
      </c>
      <c r="E16" s="39">
        <v>284.63350630925453</v>
      </c>
      <c r="F16" s="39">
        <v>231.61757167792334</v>
      </c>
      <c r="G16" s="39">
        <v>194.61784394254374</v>
      </c>
      <c r="H16" s="39">
        <v>187.83561524167641</v>
      </c>
      <c r="I16" s="39">
        <v>178.84432329986473</v>
      </c>
      <c r="J16" s="39">
        <v>200.13695231741934</v>
      </c>
      <c r="K16" s="39">
        <v>202.5836851859047</v>
      </c>
      <c r="L16" s="39">
        <v>168.97714537937495</v>
      </c>
      <c r="M16" s="39">
        <v>311.06643045586242</v>
      </c>
      <c r="N16" s="39">
        <v>378.23952886136385</v>
      </c>
      <c r="O16" s="68">
        <v>283.54000000000002</v>
      </c>
      <c r="P16" s="68">
        <v>214.49313382585601</v>
      </c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ht="15.75" x14ac:dyDescent="0.3">
      <c r="A17" s="47" t="s">
        <v>8</v>
      </c>
      <c r="B17" s="39">
        <v>206.19767522836693</v>
      </c>
      <c r="C17" s="39">
        <v>331.21689525186503</v>
      </c>
      <c r="D17" s="39">
        <v>311.08917816248908</v>
      </c>
      <c r="E17" s="39">
        <v>270.66346280880555</v>
      </c>
      <c r="F17" s="39">
        <v>215.26971231687094</v>
      </c>
      <c r="G17" s="39">
        <v>193.5344783959365</v>
      </c>
      <c r="H17" s="39">
        <v>183.50202454618201</v>
      </c>
      <c r="I17" s="39">
        <v>181.17140453677655</v>
      </c>
      <c r="J17" s="39">
        <v>187.53234080964484</v>
      </c>
      <c r="K17" s="39">
        <v>197.36436653681591</v>
      </c>
      <c r="L17" s="39">
        <v>176.82262527620426</v>
      </c>
      <c r="M17" s="39">
        <v>301.1255707673696</v>
      </c>
      <c r="N17" s="39">
        <v>329.44028099177592</v>
      </c>
      <c r="O17" s="63">
        <v>246.32</v>
      </c>
      <c r="P17" s="63">
        <v>206.34529116875899</v>
      </c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ht="15.75" x14ac:dyDescent="0.3">
      <c r="A18" s="47" t="s">
        <v>9</v>
      </c>
      <c r="B18" s="39">
        <v>214.32136995748982</v>
      </c>
      <c r="C18" s="39">
        <v>336.31001480156527</v>
      </c>
      <c r="D18" s="39">
        <v>329.20594513232464</v>
      </c>
      <c r="E18" s="39">
        <v>247.57401252594289</v>
      </c>
      <c r="F18" s="39">
        <v>204.56690889566735</v>
      </c>
      <c r="G18" s="39">
        <v>186.05703865483454</v>
      </c>
      <c r="H18" s="39">
        <v>180.81262942167407</v>
      </c>
      <c r="I18" s="39">
        <v>168.84684143399122</v>
      </c>
      <c r="J18" s="39">
        <v>185.49670850109791</v>
      </c>
      <c r="K18" s="39">
        <v>190.81861947971584</v>
      </c>
      <c r="L18" s="39">
        <v>184.99023560226749</v>
      </c>
      <c r="M18" s="39">
        <v>288.70262308590213</v>
      </c>
      <c r="N18" s="39">
        <v>324.48943864278687</v>
      </c>
      <c r="O18" s="63">
        <v>234.13</v>
      </c>
      <c r="P18" s="63">
        <v>203.67807963435899</v>
      </c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ht="15.75" x14ac:dyDescent="0.3">
      <c r="A19" s="47" t="s">
        <v>10</v>
      </c>
      <c r="B19" s="39">
        <v>236.96344637793521</v>
      </c>
      <c r="C19" s="39">
        <v>334.68412567095146</v>
      </c>
      <c r="D19" s="39">
        <v>323.80532556430484</v>
      </c>
      <c r="E19" s="39">
        <v>234.23074657059385</v>
      </c>
      <c r="F19" s="39">
        <v>203.58553173867833</v>
      </c>
      <c r="G19" s="39">
        <v>188.28350707962355</v>
      </c>
      <c r="H19" s="39">
        <v>183.84902083425126</v>
      </c>
      <c r="I19" s="39">
        <v>172.71168605075576</v>
      </c>
      <c r="J19" s="39">
        <v>186.13622245028077</v>
      </c>
      <c r="K19" s="39">
        <v>188.91689458293439</v>
      </c>
      <c r="L19" s="39">
        <v>200.8272864492366</v>
      </c>
      <c r="M19" s="39">
        <v>291.18330049497172</v>
      </c>
      <c r="N19" s="39">
        <v>327.50131168909087</v>
      </c>
      <c r="O19" s="63">
        <v>241.3</v>
      </c>
      <c r="P19" s="63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ht="15.75" x14ac:dyDescent="0.3">
      <c r="A20" s="47" t="s">
        <v>11</v>
      </c>
      <c r="B20" s="39">
        <v>270.96584948143925</v>
      </c>
      <c r="C20" s="39">
        <v>314.09119411240198</v>
      </c>
      <c r="D20" s="39">
        <v>306.8171702598579</v>
      </c>
      <c r="E20" s="39">
        <v>224.33018533455882</v>
      </c>
      <c r="F20" s="39">
        <v>209.40491713630109</v>
      </c>
      <c r="G20" s="39">
        <v>191.98752630350512</v>
      </c>
      <c r="H20" s="39">
        <v>186.00886537407479</v>
      </c>
      <c r="I20" s="39">
        <v>174.81984606629325</v>
      </c>
      <c r="J20" s="39">
        <v>187.08787653238639</v>
      </c>
      <c r="K20" s="39">
        <v>188.0538080209719</v>
      </c>
      <c r="L20" s="39">
        <v>215.6005239627213</v>
      </c>
      <c r="M20" s="39">
        <v>293.00437992252256</v>
      </c>
      <c r="N20" s="39">
        <v>324.49829167455147</v>
      </c>
      <c r="O20" s="63">
        <v>247.2</v>
      </c>
      <c r="P20" s="63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ht="15.75" x14ac:dyDescent="0.3">
      <c r="A21" s="47" t="s">
        <v>12</v>
      </c>
      <c r="B21" s="39">
        <v>282.44929991225376</v>
      </c>
      <c r="C21" s="39">
        <v>314.92870143955707</v>
      </c>
      <c r="D21" s="39">
        <v>307.87601474067429</v>
      </c>
      <c r="E21" s="39">
        <v>223.57363661957663</v>
      </c>
      <c r="F21" s="39">
        <v>212.17082800604456</v>
      </c>
      <c r="G21" s="39">
        <v>189.90679869837302</v>
      </c>
      <c r="H21" s="39">
        <v>184.07255313625458</v>
      </c>
      <c r="I21" s="39">
        <v>174.73632349571062</v>
      </c>
      <c r="J21" s="39">
        <v>186.92003384184093</v>
      </c>
      <c r="K21" s="39">
        <v>189.72329501393662</v>
      </c>
      <c r="L21" s="39">
        <v>227.64597751708746</v>
      </c>
      <c r="M21" s="39">
        <v>313.11047925452903</v>
      </c>
      <c r="N21" s="39">
        <v>319.60881117666105</v>
      </c>
      <c r="O21" s="63">
        <v>239.69</v>
      </c>
      <c r="P21" s="63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ht="16.5" thickBot="1" x14ac:dyDescent="0.35">
      <c r="A22" s="49" t="s">
        <v>16</v>
      </c>
      <c r="B22" s="69">
        <f>AVERAGE(B10:B21)</f>
        <v>219.14624947493408</v>
      </c>
      <c r="C22" s="69">
        <f t="shared" ref="C22:O22" si="0">AVERAGE(C10:C21)</f>
        <v>321.48214549689362</v>
      </c>
      <c r="D22" s="69">
        <f t="shared" si="0"/>
        <v>291.33351748703745</v>
      </c>
      <c r="E22" s="69">
        <f t="shared" si="0"/>
        <v>272.52405892331439</v>
      </c>
      <c r="F22" s="69">
        <f t="shared" si="0"/>
        <v>225.55634394582492</v>
      </c>
      <c r="G22" s="69">
        <f t="shared" si="0"/>
        <v>194.28909965047907</v>
      </c>
      <c r="H22" s="69">
        <f t="shared" si="0"/>
        <v>182.90165479952975</v>
      </c>
      <c r="I22" s="69">
        <f t="shared" si="0"/>
        <v>177.79184485746296</v>
      </c>
      <c r="J22" s="69">
        <f t="shared" si="0"/>
        <v>188.81303448369292</v>
      </c>
      <c r="K22" s="69">
        <f t="shared" si="0"/>
        <v>190.96804907150837</v>
      </c>
      <c r="L22" s="69">
        <f t="shared" si="0"/>
        <v>190.50032704099439</v>
      </c>
      <c r="M22" s="69">
        <f t="shared" si="0"/>
        <v>288.43444303449957</v>
      </c>
      <c r="N22" s="69">
        <v>339.23451394274122</v>
      </c>
      <c r="O22" s="70">
        <f t="shared" si="0"/>
        <v>283.19833333333338</v>
      </c>
      <c r="P22" s="70">
        <f t="shared" ref="P22" si="1">AVERAGE(P10:P21)</f>
        <v>219.82057308337232</v>
      </c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9" ht="12" customHeight="1" x14ac:dyDescent="0.3">
      <c r="A24" s="92" t="s">
        <v>17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10"/>
      <c r="M24" s="10"/>
      <c r="N24" s="10"/>
    </row>
    <row r="25" spans="1:29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9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9" customFormat="1" ht="12" customHeight="1" x14ac:dyDescent="0.25"/>
    <row r="28" spans="1:29" customFormat="1" ht="12" customHeight="1" x14ac:dyDescent="0.25"/>
    <row r="29" spans="1:29" customFormat="1" ht="24" customHeight="1" x14ac:dyDescent="0.3">
      <c r="A29" s="3"/>
    </row>
    <row r="30" spans="1:29" customFormat="1" ht="12" customHeight="1" x14ac:dyDescent="0.3">
      <c r="A30" s="3"/>
    </row>
    <row r="31" spans="1:29" customFormat="1" ht="12" customHeight="1" x14ac:dyDescent="0.3">
      <c r="A31" s="3"/>
    </row>
    <row r="32" spans="1:29" customFormat="1" ht="12" customHeight="1" x14ac:dyDescent="0.3">
      <c r="A32" s="3"/>
    </row>
    <row r="33" spans="1:15" customFormat="1" ht="12" customHeight="1" x14ac:dyDescent="0.3">
      <c r="A33" s="3"/>
    </row>
    <row r="34" spans="1:15" customFormat="1" ht="12" customHeight="1" x14ac:dyDescent="0.3">
      <c r="A34" s="3"/>
    </row>
    <row r="35" spans="1:15" customFormat="1" ht="12" customHeight="1" x14ac:dyDescent="0.3">
      <c r="A35" s="3"/>
    </row>
    <row r="36" spans="1:15" customFormat="1" ht="12" customHeight="1" x14ac:dyDescent="0.3">
      <c r="A36" s="3"/>
    </row>
    <row r="37" spans="1:15" customFormat="1" ht="12" customHeight="1" x14ac:dyDescent="0.3">
      <c r="A37" s="3"/>
    </row>
    <row r="38" spans="1:15" customFormat="1" ht="12" customHeight="1" x14ac:dyDescent="0.3">
      <c r="A38" s="3"/>
    </row>
    <row r="39" spans="1:15" ht="12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2" customHeight="1" x14ac:dyDescent="0.3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2" customHeight="1" x14ac:dyDescent="0.3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2" customHeight="1" x14ac:dyDescent="0.3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2" customHeight="1" x14ac:dyDescent="0.3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" customHeight="1" x14ac:dyDescent="0.3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2" customHeight="1" x14ac:dyDescent="0.3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2" customHeight="1" x14ac:dyDescent="0.3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2" customHeight="1" x14ac:dyDescent="0.3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.75" x14ac:dyDescent="0.3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ht="12" customHeight="1" x14ac:dyDescent="0.3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ht="12" customHeight="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ht="12" customHeight="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ignoredErrors>
    <ignoredError sqref="O22 B22:M2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8136-E6C9-4F9E-83E0-C5F24F65331C}">
  <sheetPr>
    <tabColor rgb="FFFFFF00"/>
  </sheetPr>
  <dimension ref="A7:AE32"/>
  <sheetViews>
    <sheetView showGridLines="0" topLeftCell="A5" zoomScaleNormal="100" workbookViewId="0">
      <selection activeCell="P21" sqref="P21"/>
    </sheetView>
  </sheetViews>
  <sheetFormatPr baseColWidth="10" defaultColWidth="11.42578125" defaultRowHeight="15" x14ac:dyDescent="0.25"/>
  <cols>
    <col min="1" max="1" width="5.140625" customWidth="1"/>
    <col min="2" max="16" width="8.7109375" customWidth="1"/>
    <col min="17" max="24" width="3.7109375" customWidth="1"/>
    <col min="25" max="25" width="5" bestFit="1" customWidth="1"/>
    <col min="26" max="65" width="3.7109375" customWidth="1"/>
  </cols>
  <sheetData>
    <row r="7" spans="1:31" s="15" customFormat="1" ht="18.75" customHeight="1" x14ac:dyDescent="0.3">
      <c r="A7" s="88" t="s">
        <v>26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Y7"/>
      <c r="Z7"/>
      <c r="AA7"/>
      <c r="AB7"/>
      <c r="AC7"/>
      <c r="AD7"/>
      <c r="AE7"/>
    </row>
    <row r="8" spans="1:3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31" s="15" customFormat="1" ht="20.2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  <c r="Y9"/>
      <c r="Z9"/>
      <c r="AA9"/>
      <c r="AB9"/>
      <c r="AC9"/>
      <c r="AD9"/>
      <c r="AE9"/>
    </row>
    <row r="10" spans="1:31" s="15" customFormat="1" ht="15.75" x14ac:dyDescent="0.3">
      <c r="A10" s="71" t="s">
        <v>1</v>
      </c>
      <c r="B10" s="65">
        <v>358.97</v>
      </c>
      <c r="C10" s="65">
        <v>511.4</v>
      </c>
      <c r="D10" s="65">
        <v>441.7</v>
      </c>
      <c r="E10" s="65">
        <v>525.32000000000005</v>
      </c>
      <c r="F10" s="72">
        <v>475.54</v>
      </c>
      <c r="G10" s="72">
        <v>367.8</v>
      </c>
      <c r="H10" s="72">
        <v>322.94</v>
      </c>
      <c r="I10" s="72">
        <v>379.66</v>
      </c>
      <c r="J10" s="73">
        <v>356.87</v>
      </c>
      <c r="K10" s="73">
        <v>333.78</v>
      </c>
      <c r="L10" s="73">
        <v>337.08</v>
      </c>
      <c r="M10" s="73">
        <v>504.31</v>
      </c>
      <c r="N10" s="73">
        <v>514.45000000000005</v>
      </c>
      <c r="O10" s="73">
        <v>554.89</v>
      </c>
      <c r="P10" s="66">
        <v>452</v>
      </c>
      <c r="Y10"/>
      <c r="Z10"/>
      <c r="AA10"/>
      <c r="AB10"/>
      <c r="AC10"/>
      <c r="AD10"/>
      <c r="AE10"/>
    </row>
    <row r="11" spans="1:31" s="15" customFormat="1" ht="15.75" x14ac:dyDescent="0.3">
      <c r="A11" s="52" t="s">
        <v>2</v>
      </c>
      <c r="B11" s="39">
        <v>344.66</v>
      </c>
      <c r="C11" s="39">
        <v>512</v>
      </c>
      <c r="D11" s="39">
        <v>461.51</v>
      </c>
      <c r="E11" s="42">
        <v>536.38</v>
      </c>
      <c r="F11" s="41">
        <v>496.8</v>
      </c>
      <c r="G11" s="42">
        <v>364.74</v>
      </c>
      <c r="H11" s="41">
        <v>320.13</v>
      </c>
      <c r="I11" s="41">
        <v>380.83</v>
      </c>
      <c r="J11" s="41">
        <v>371.23</v>
      </c>
      <c r="K11" s="41">
        <v>334.5</v>
      </c>
      <c r="L11" s="41">
        <v>325.43</v>
      </c>
      <c r="M11" s="41">
        <v>507.82</v>
      </c>
      <c r="N11" s="41">
        <v>583.69000000000005</v>
      </c>
      <c r="O11" s="41">
        <v>561.29999999999995</v>
      </c>
      <c r="P11" s="74">
        <v>429.73</v>
      </c>
      <c r="Y11"/>
      <c r="Z11"/>
      <c r="AA11"/>
      <c r="AB11"/>
      <c r="AC11"/>
      <c r="AD11"/>
      <c r="AE11"/>
    </row>
    <row r="12" spans="1:31" s="15" customFormat="1" ht="15.75" x14ac:dyDescent="0.3">
      <c r="A12" s="52" t="s">
        <v>14</v>
      </c>
      <c r="B12" s="39">
        <v>348.95</v>
      </c>
      <c r="C12" s="39">
        <v>498.91</v>
      </c>
      <c r="D12" s="39">
        <v>496.19</v>
      </c>
      <c r="E12" s="42">
        <v>535.63</v>
      </c>
      <c r="F12" s="41">
        <v>522.22</v>
      </c>
      <c r="G12" s="41">
        <v>359.69</v>
      </c>
      <c r="H12" s="41">
        <v>327.06</v>
      </c>
      <c r="I12" s="41">
        <v>366.29</v>
      </c>
      <c r="J12" s="41">
        <v>381.89</v>
      </c>
      <c r="K12" s="41">
        <v>329.24</v>
      </c>
      <c r="L12" s="41">
        <v>319.33999999999997</v>
      </c>
      <c r="M12" s="41">
        <v>519.88</v>
      </c>
      <c r="N12" s="41">
        <v>617.20000000000005</v>
      </c>
      <c r="O12" s="41">
        <v>547.24</v>
      </c>
      <c r="P12" s="74">
        <v>433.89715000000001</v>
      </c>
      <c r="Y12"/>
      <c r="Z12"/>
      <c r="AA12"/>
      <c r="AB12"/>
      <c r="AC12"/>
      <c r="AD12"/>
      <c r="AE12"/>
    </row>
    <row r="13" spans="1:31" s="15" customFormat="1" ht="15.75" x14ac:dyDescent="0.3">
      <c r="A13" s="52" t="s">
        <v>4</v>
      </c>
      <c r="B13" s="39">
        <v>357.63</v>
      </c>
      <c r="C13" s="39">
        <v>501.47</v>
      </c>
      <c r="D13" s="39">
        <v>529.30999999999995</v>
      </c>
      <c r="E13" s="40">
        <v>518.69000000000005</v>
      </c>
      <c r="F13" s="42">
        <v>547.19000000000005</v>
      </c>
      <c r="G13" s="41">
        <v>356.93</v>
      </c>
      <c r="H13" s="41">
        <v>353.67</v>
      </c>
      <c r="I13" s="41">
        <v>347.86</v>
      </c>
      <c r="J13" s="41">
        <v>381.27</v>
      </c>
      <c r="K13" s="41">
        <v>325.01</v>
      </c>
      <c r="L13" s="41">
        <v>309.99</v>
      </c>
      <c r="M13" s="41">
        <v>538.48</v>
      </c>
      <c r="N13" s="41">
        <v>618.14</v>
      </c>
      <c r="O13" s="41">
        <v>546.79999999999995</v>
      </c>
      <c r="P13" s="74">
        <v>427.92204545454501</v>
      </c>
      <c r="Y13"/>
      <c r="Z13"/>
      <c r="AA13"/>
      <c r="AB13"/>
      <c r="AC13"/>
      <c r="AD13"/>
      <c r="AE13"/>
    </row>
    <row r="14" spans="1:31" s="15" customFormat="1" ht="15.75" x14ac:dyDescent="0.3">
      <c r="A14" s="52" t="s">
        <v>5</v>
      </c>
      <c r="B14" s="39">
        <v>349.05</v>
      </c>
      <c r="C14" s="39">
        <v>498.61</v>
      </c>
      <c r="D14" s="39">
        <v>520.88</v>
      </c>
      <c r="E14" s="42">
        <v>540.36</v>
      </c>
      <c r="F14" s="42">
        <v>545.87</v>
      </c>
      <c r="G14" s="41">
        <v>351.84</v>
      </c>
      <c r="H14" s="41">
        <v>388.69</v>
      </c>
      <c r="I14" s="41">
        <v>350.33</v>
      </c>
      <c r="J14" s="41">
        <v>374.85</v>
      </c>
      <c r="K14" s="41">
        <v>305.31</v>
      </c>
      <c r="L14" s="41">
        <v>309.33</v>
      </c>
      <c r="M14" s="41">
        <v>577.70000000000005</v>
      </c>
      <c r="N14" s="41">
        <v>616.19000000000005</v>
      </c>
      <c r="O14" s="41">
        <v>509.12</v>
      </c>
      <c r="P14" s="74">
        <v>446.99122727272697</v>
      </c>
      <c r="Y14"/>
      <c r="Z14"/>
      <c r="AA14"/>
      <c r="AB14"/>
      <c r="AC14"/>
      <c r="AD14"/>
      <c r="AE14"/>
    </row>
    <row r="15" spans="1:31" s="15" customFormat="1" ht="15.75" x14ac:dyDescent="0.3">
      <c r="A15" s="52" t="s">
        <v>6</v>
      </c>
      <c r="B15" s="39">
        <v>348.51</v>
      </c>
      <c r="C15" s="39">
        <v>499.77</v>
      </c>
      <c r="D15" s="39">
        <v>522.32000000000005</v>
      </c>
      <c r="E15" s="40">
        <v>560.16</v>
      </c>
      <c r="F15" s="42">
        <v>528</v>
      </c>
      <c r="G15" s="41">
        <v>354.83</v>
      </c>
      <c r="H15" s="41">
        <v>421.23</v>
      </c>
      <c r="I15" s="41">
        <v>339.86</v>
      </c>
      <c r="J15" s="41">
        <v>339.96</v>
      </c>
      <c r="K15" s="41">
        <v>326.61</v>
      </c>
      <c r="L15" s="41">
        <v>318.64</v>
      </c>
      <c r="M15" s="41">
        <v>537.36</v>
      </c>
      <c r="N15" s="41">
        <v>621</v>
      </c>
      <c r="O15" s="41">
        <v>525.70000000000005</v>
      </c>
      <c r="P15" s="74">
        <v>430.95031578947402</v>
      </c>
      <c r="Y15"/>
      <c r="Z15"/>
      <c r="AA15"/>
      <c r="AB15"/>
      <c r="AC15"/>
      <c r="AD15"/>
      <c r="AE15"/>
    </row>
    <row r="16" spans="1:31" s="15" customFormat="1" ht="15.75" x14ac:dyDescent="0.3">
      <c r="A16" s="52" t="s">
        <v>7</v>
      </c>
      <c r="B16" s="39">
        <v>371.27</v>
      </c>
      <c r="C16" s="39">
        <v>501.7</v>
      </c>
      <c r="D16" s="39">
        <v>608.62</v>
      </c>
      <c r="E16" s="40">
        <v>546.11</v>
      </c>
      <c r="F16" s="40">
        <v>461.6</v>
      </c>
      <c r="G16" s="41">
        <v>372.26</v>
      </c>
      <c r="H16" s="41">
        <v>389.89</v>
      </c>
      <c r="I16" s="41">
        <v>365.52</v>
      </c>
      <c r="J16" s="41">
        <v>312.56</v>
      </c>
      <c r="K16" s="41">
        <v>325.58</v>
      </c>
      <c r="L16" s="41">
        <v>328.94</v>
      </c>
      <c r="M16" s="41">
        <v>523.57000000000005</v>
      </c>
      <c r="N16" s="41">
        <v>569.73</v>
      </c>
      <c r="O16" s="41">
        <v>554.16999999999996</v>
      </c>
      <c r="P16" s="74">
        <v>410.11818181818199</v>
      </c>
      <c r="Y16"/>
      <c r="Z16"/>
      <c r="AA16"/>
      <c r="AB16"/>
      <c r="AC16"/>
      <c r="AD16"/>
      <c r="AE16"/>
    </row>
    <row r="17" spans="1:31" s="15" customFormat="1" ht="15.75" x14ac:dyDescent="0.3">
      <c r="A17" s="52" t="s">
        <v>8</v>
      </c>
      <c r="B17" s="39">
        <v>379.32</v>
      </c>
      <c r="C17" s="39">
        <v>501.28</v>
      </c>
      <c r="D17" s="39">
        <v>622.01</v>
      </c>
      <c r="E17" s="40">
        <v>496.4</v>
      </c>
      <c r="F17" s="42">
        <v>430.78</v>
      </c>
      <c r="G17" s="41">
        <v>346.28</v>
      </c>
      <c r="H17" s="41">
        <v>370.25</v>
      </c>
      <c r="I17" s="41">
        <v>345.53</v>
      </c>
      <c r="J17" s="41">
        <v>316.66000000000003</v>
      </c>
      <c r="K17" s="41">
        <v>314.7</v>
      </c>
      <c r="L17" s="41">
        <v>332.14</v>
      </c>
      <c r="M17" s="41">
        <v>504.04</v>
      </c>
      <c r="N17" s="41">
        <v>576.82000000000005</v>
      </c>
      <c r="O17" s="41">
        <v>510.15</v>
      </c>
      <c r="P17" s="74">
        <v>361.826909090909</v>
      </c>
      <c r="Y17"/>
      <c r="Z17"/>
      <c r="AA17"/>
      <c r="AB17"/>
      <c r="AC17"/>
      <c r="AD17"/>
      <c r="AE17"/>
    </row>
    <row r="18" spans="1:31" s="15" customFormat="1" ht="15.75" x14ac:dyDescent="0.3">
      <c r="A18" s="52" t="s">
        <v>9</v>
      </c>
      <c r="B18" s="39">
        <v>390.41</v>
      </c>
      <c r="C18" s="39">
        <v>491.06</v>
      </c>
      <c r="D18" s="39">
        <v>615.22</v>
      </c>
      <c r="E18" s="40">
        <v>501.27</v>
      </c>
      <c r="F18" s="42">
        <v>367</v>
      </c>
      <c r="G18" s="41">
        <v>323.62</v>
      </c>
      <c r="H18" s="41">
        <v>355.57</v>
      </c>
      <c r="I18" s="41">
        <v>354.02</v>
      </c>
      <c r="J18" s="41">
        <v>306.61</v>
      </c>
      <c r="K18" s="41">
        <v>322.45</v>
      </c>
      <c r="L18" s="41">
        <v>366.82</v>
      </c>
      <c r="M18" s="41">
        <v>469.13</v>
      </c>
      <c r="N18" s="41">
        <v>536.72</v>
      </c>
      <c r="O18" s="41">
        <v>486.6</v>
      </c>
      <c r="P18" s="87">
        <v>372.65</v>
      </c>
      <c r="Y18"/>
      <c r="Z18"/>
      <c r="AA18"/>
      <c r="AB18"/>
      <c r="AC18"/>
      <c r="AD18"/>
      <c r="AE18"/>
    </row>
    <row r="19" spans="1:31" s="15" customFormat="1" ht="15.75" x14ac:dyDescent="0.3">
      <c r="A19" s="52" t="s">
        <v>10</v>
      </c>
      <c r="B19" s="39">
        <v>427.16</v>
      </c>
      <c r="C19" s="39">
        <v>446.02</v>
      </c>
      <c r="D19" s="39">
        <v>565.58000000000004</v>
      </c>
      <c r="E19" s="40">
        <v>472.83</v>
      </c>
      <c r="F19" s="42">
        <v>354.43</v>
      </c>
      <c r="G19" s="41">
        <v>327.42</v>
      </c>
      <c r="H19" s="41">
        <v>358.39</v>
      </c>
      <c r="I19" s="41">
        <v>358.28</v>
      </c>
      <c r="J19" s="41">
        <v>315.85000000000002</v>
      </c>
      <c r="K19" s="41">
        <v>339.87</v>
      </c>
      <c r="L19" s="41">
        <v>387.58</v>
      </c>
      <c r="M19" s="41">
        <v>452.02</v>
      </c>
      <c r="N19" s="41">
        <v>507.54</v>
      </c>
      <c r="O19" s="41">
        <v>471.93109090909093</v>
      </c>
      <c r="P19" s="74">
        <v>368.49143478260868</v>
      </c>
      <c r="Y19"/>
      <c r="Z19"/>
      <c r="AA19"/>
      <c r="AB19"/>
      <c r="AC19"/>
      <c r="AD19"/>
      <c r="AE19"/>
    </row>
    <row r="20" spans="1:31" s="15" customFormat="1" ht="15.75" x14ac:dyDescent="0.3">
      <c r="A20" s="52" t="s">
        <v>11</v>
      </c>
      <c r="B20" s="39">
        <v>460.06</v>
      </c>
      <c r="C20" s="39">
        <v>428.93</v>
      </c>
      <c r="D20" s="39">
        <v>532.79</v>
      </c>
      <c r="E20" s="40">
        <v>476.59</v>
      </c>
      <c r="F20" s="42">
        <v>379.37</v>
      </c>
      <c r="G20" s="41">
        <v>319.01</v>
      </c>
      <c r="H20" s="41">
        <v>368.6</v>
      </c>
      <c r="I20" s="41">
        <v>361.42</v>
      </c>
      <c r="J20" s="41">
        <v>322.27999999999997</v>
      </c>
      <c r="K20" s="41">
        <v>332.96</v>
      </c>
      <c r="L20" s="41">
        <v>419.59</v>
      </c>
      <c r="M20" s="41">
        <v>454.58</v>
      </c>
      <c r="N20" s="41">
        <v>529.85</v>
      </c>
      <c r="O20" s="41">
        <v>495.00319047619053</v>
      </c>
      <c r="P20" s="74"/>
      <c r="Y20"/>
      <c r="Z20"/>
      <c r="AA20"/>
      <c r="AB20"/>
      <c r="AC20"/>
      <c r="AD20"/>
      <c r="AE20"/>
    </row>
    <row r="21" spans="1:31" s="15" customFormat="1" ht="16.5" thickBot="1" x14ac:dyDescent="0.35">
      <c r="A21" s="54" t="s">
        <v>12</v>
      </c>
      <c r="B21" s="55">
        <v>482.41</v>
      </c>
      <c r="C21" s="55">
        <v>420.05</v>
      </c>
      <c r="D21" s="55">
        <v>534.79</v>
      </c>
      <c r="E21" s="56">
        <v>488.67</v>
      </c>
      <c r="F21" s="56">
        <v>378.78</v>
      </c>
      <c r="G21" s="57">
        <v>323.32</v>
      </c>
      <c r="H21" s="58">
        <v>375.29</v>
      </c>
      <c r="I21" s="58">
        <v>357.15</v>
      </c>
      <c r="J21" s="58">
        <v>330.78</v>
      </c>
      <c r="K21" s="58">
        <v>334.49</v>
      </c>
      <c r="L21" s="58">
        <v>443.65</v>
      </c>
      <c r="M21" s="58">
        <v>473.26</v>
      </c>
      <c r="N21" s="58">
        <v>541.76</v>
      </c>
      <c r="O21" s="58">
        <v>481.68240000000003</v>
      </c>
      <c r="P21" s="75"/>
      <c r="Y21"/>
      <c r="Z21"/>
      <c r="AA21"/>
      <c r="AB21"/>
      <c r="AC21"/>
      <c r="AD21"/>
      <c r="AE21"/>
    </row>
    <row r="22" spans="1:31" s="15" customFormat="1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  <c r="Y22"/>
      <c r="Z22"/>
      <c r="AA22"/>
      <c r="AB22"/>
      <c r="AC22"/>
      <c r="AD22"/>
      <c r="AE22"/>
    </row>
    <row r="23" spans="1:31" s="15" customFormat="1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24"/>
      <c r="M23" s="24"/>
      <c r="P23"/>
      <c r="Q23"/>
      <c r="R23"/>
      <c r="S23"/>
      <c r="T23"/>
      <c r="U23"/>
      <c r="V23"/>
    </row>
    <row r="24" spans="1:31" s="15" customFormat="1" ht="15.75" x14ac:dyDescent="0.3">
      <c r="A24" s="20"/>
      <c r="B24"/>
      <c r="C24"/>
      <c r="D24"/>
      <c r="E24"/>
      <c r="F24"/>
      <c r="G24"/>
      <c r="H24"/>
      <c r="I24"/>
      <c r="J24"/>
      <c r="K24"/>
      <c r="L24"/>
      <c r="M24"/>
      <c r="P24"/>
      <c r="Q24"/>
      <c r="R24"/>
      <c r="S24"/>
      <c r="T24"/>
      <c r="U24"/>
      <c r="V24"/>
    </row>
    <row r="25" spans="1:31" s="15" customFormat="1" ht="15.75" x14ac:dyDescent="0.3">
      <c r="A25"/>
      <c r="B25"/>
      <c r="C25"/>
      <c r="D25"/>
      <c r="E25"/>
      <c r="F25"/>
      <c r="G25"/>
      <c r="H25"/>
      <c r="I25"/>
      <c r="J25"/>
      <c r="K25"/>
      <c r="L25"/>
      <c r="M25"/>
      <c r="P25"/>
      <c r="Q25"/>
      <c r="R25"/>
      <c r="S25"/>
      <c r="T25"/>
      <c r="U25"/>
      <c r="V25"/>
    </row>
    <row r="26" spans="1:31" s="15" customFormat="1" ht="15.75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P26"/>
      <c r="Q26"/>
      <c r="R26"/>
      <c r="S26"/>
      <c r="T26"/>
      <c r="U26"/>
      <c r="V26"/>
    </row>
    <row r="27" spans="1:31" s="15" customFormat="1" ht="15.75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P27"/>
      <c r="Q27"/>
      <c r="R27"/>
      <c r="S27"/>
      <c r="T27"/>
      <c r="U27"/>
      <c r="V27"/>
    </row>
    <row r="28" spans="1:31" s="15" customFormat="1" ht="15.75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P28"/>
      <c r="Q28"/>
      <c r="R28"/>
      <c r="S28"/>
      <c r="T28"/>
      <c r="U28"/>
      <c r="V28"/>
    </row>
    <row r="29" spans="1:31" s="15" customFormat="1" ht="15.75" x14ac:dyDescent="0.3">
      <c r="A29"/>
      <c r="B29"/>
      <c r="C29"/>
      <c r="D29"/>
      <c r="E29"/>
      <c r="F29"/>
      <c r="G29"/>
      <c r="H29"/>
      <c r="I29"/>
      <c r="J29"/>
      <c r="K29"/>
      <c r="L29"/>
      <c r="M29"/>
      <c r="P29"/>
      <c r="Q29"/>
      <c r="R29"/>
      <c r="S29"/>
      <c r="T29"/>
      <c r="U29"/>
      <c r="V29"/>
    </row>
    <row r="30" spans="1:31" s="15" customFormat="1" ht="15.75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P30"/>
      <c r="Q30"/>
      <c r="R30"/>
      <c r="S30"/>
      <c r="T30"/>
      <c r="U30"/>
      <c r="V30"/>
    </row>
    <row r="31" spans="1:31" s="15" customFormat="1" ht="15.75" x14ac:dyDescent="0.3">
      <c r="A31"/>
      <c r="B31"/>
      <c r="C31"/>
      <c r="D31"/>
      <c r="E31"/>
      <c r="F31"/>
      <c r="G31"/>
      <c r="H31"/>
      <c r="I31"/>
      <c r="J31"/>
      <c r="K31"/>
      <c r="L31"/>
      <c r="M31"/>
      <c r="P31"/>
      <c r="Q31"/>
      <c r="R31"/>
      <c r="S31"/>
      <c r="T31"/>
      <c r="U31"/>
      <c r="V31"/>
    </row>
    <row r="32" spans="1:31" s="15" customFormat="1" ht="15.75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P32"/>
      <c r="Q32"/>
      <c r="R32"/>
      <c r="S32"/>
      <c r="T32"/>
      <c r="U32"/>
      <c r="V32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676E5-78A2-499A-9057-A57250E81FBF}">
  <dimension ref="A7:AA32"/>
  <sheetViews>
    <sheetView showGridLines="0" topLeftCell="A6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27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</row>
    <row r="10" spans="1:27" ht="15.75" x14ac:dyDescent="0.3">
      <c r="A10" s="64" t="s">
        <v>1</v>
      </c>
      <c r="B10" s="79">
        <v>28790.062999999998</v>
      </c>
      <c r="C10" s="79">
        <v>37549.56500000001</v>
      </c>
      <c r="D10" s="79">
        <v>18006.435999999998</v>
      </c>
      <c r="E10" s="79">
        <v>46782.721600000004</v>
      </c>
      <c r="F10" s="79">
        <v>26280.382000000005</v>
      </c>
      <c r="G10" s="79">
        <v>56073.201999999983</v>
      </c>
      <c r="H10" s="79">
        <v>41648.048999999999</v>
      </c>
      <c r="I10" s="79">
        <v>37612.17500000001</v>
      </c>
      <c r="J10" s="79">
        <v>62688.270000000004</v>
      </c>
      <c r="K10" s="79">
        <v>44975.910330000013</v>
      </c>
      <c r="L10" s="79">
        <v>46926.18</v>
      </c>
      <c r="M10" s="79">
        <v>52559.23</v>
      </c>
      <c r="N10" s="80">
        <v>23217.31</v>
      </c>
      <c r="O10" s="81">
        <v>50603.28</v>
      </c>
      <c r="P10" s="81">
        <v>17830.815999999999</v>
      </c>
      <c r="Q10"/>
      <c r="R10"/>
      <c r="S10"/>
      <c r="T10"/>
      <c r="U10"/>
    </row>
    <row r="11" spans="1:27" ht="15.75" x14ac:dyDescent="0.3">
      <c r="A11" s="47" t="s">
        <v>2</v>
      </c>
      <c r="B11" s="43">
        <v>21637.670000000002</v>
      </c>
      <c r="C11" s="43">
        <v>16366.534</v>
      </c>
      <c r="D11" s="43">
        <v>31809.056999999997</v>
      </c>
      <c r="E11" s="43">
        <v>10822.453540000002</v>
      </c>
      <c r="F11" s="43">
        <v>17434.058000000001</v>
      </c>
      <c r="G11" s="43">
        <v>31912.751000000004</v>
      </c>
      <c r="H11" s="43">
        <v>41930.142999999996</v>
      </c>
      <c r="I11" s="43">
        <v>60779.648999999998</v>
      </c>
      <c r="J11" s="43">
        <v>29510.545999999998</v>
      </c>
      <c r="K11" s="43">
        <v>32019.292240000002</v>
      </c>
      <c r="L11" s="43">
        <v>46593.8</v>
      </c>
      <c r="M11" s="43">
        <v>39188.54</v>
      </c>
      <c r="N11" s="76">
        <v>51229.04</v>
      </c>
      <c r="O11" s="82">
        <v>21033.27</v>
      </c>
      <c r="P11" s="82">
        <v>30539.055</v>
      </c>
      <c r="Q11"/>
      <c r="R11"/>
      <c r="S11"/>
      <c r="T11"/>
      <c r="U11"/>
    </row>
    <row r="12" spans="1:27" ht="15.75" x14ac:dyDescent="0.3">
      <c r="A12" s="47" t="s">
        <v>3</v>
      </c>
      <c r="B12" s="43">
        <v>33703.129000000001</v>
      </c>
      <c r="C12" s="43">
        <v>22640.084000000003</v>
      </c>
      <c r="D12" s="43">
        <v>13069.201999999999</v>
      </c>
      <c r="E12" s="43">
        <v>17164.819</v>
      </c>
      <c r="F12" s="43">
        <v>28365.567000000003</v>
      </c>
      <c r="G12" s="43">
        <v>63165.345000000008</v>
      </c>
      <c r="H12" s="43">
        <v>54412.738000000012</v>
      </c>
      <c r="I12" s="43">
        <v>42361.442999999999</v>
      </c>
      <c r="J12" s="43">
        <v>32116.219000000001</v>
      </c>
      <c r="K12" s="43">
        <v>63053.707469999994</v>
      </c>
      <c r="L12" s="43">
        <v>50818.9</v>
      </c>
      <c r="M12" s="43">
        <v>47967.28</v>
      </c>
      <c r="N12" s="76">
        <v>42237.46</v>
      </c>
      <c r="O12" s="82">
        <v>74195.69</v>
      </c>
      <c r="P12" s="82">
        <v>60595.589</v>
      </c>
      <c r="Q12"/>
      <c r="R12"/>
      <c r="S12"/>
      <c r="T12"/>
      <c r="U12"/>
    </row>
    <row r="13" spans="1:27" ht="15.75" x14ac:dyDescent="0.3">
      <c r="A13" s="47" t="s">
        <v>4</v>
      </c>
      <c r="B13" s="43">
        <v>37201.031999999992</v>
      </c>
      <c r="C13" s="43">
        <v>11459.618</v>
      </c>
      <c r="D13" s="43">
        <v>261.44</v>
      </c>
      <c r="E13" s="43">
        <v>32276.076000000001</v>
      </c>
      <c r="F13" s="43">
        <v>53723.468999999997</v>
      </c>
      <c r="G13" s="43">
        <v>46933.436000000002</v>
      </c>
      <c r="H13" s="43">
        <v>49129.012999999999</v>
      </c>
      <c r="I13" s="43">
        <v>37007.250999999997</v>
      </c>
      <c r="J13" s="43">
        <v>73601.100000000006</v>
      </c>
      <c r="K13" s="43">
        <v>53550.685599999997</v>
      </c>
      <c r="L13" s="43">
        <v>59785.09</v>
      </c>
      <c r="M13" s="43">
        <v>41254.769999999997</v>
      </c>
      <c r="N13" s="76">
        <v>50895.03</v>
      </c>
      <c r="O13" s="82">
        <v>53190.85</v>
      </c>
      <c r="P13" s="82">
        <v>43839.957000000002</v>
      </c>
      <c r="Q13"/>
      <c r="R13"/>
      <c r="S13"/>
      <c r="T13"/>
      <c r="U13"/>
    </row>
    <row r="14" spans="1:27" ht="15.75" x14ac:dyDescent="0.3">
      <c r="A14" s="47" t="s">
        <v>5</v>
      </c>
      <c r="B14" s="43">
        <v>26702.37</v>
      </c>
      <c r="C14" s="43">
        <v>25562.780000000002</v>
      </c>
      <c r="D14" s="43">
        <v>47202.114000000001</v>
      </c>
      <c r="E14" s="43">
        <v>18529.776000000002</v>
      </c>
      <c r="F14" s="43">
        <v>33506.14</v>
      </c>
      <c r="G14" s="43">
        <v>48830.391999999993</v>
      </c>
      <c r="H14" s="43">
        <v>41432.379000000008</v>
      </c>
      <c r="I14" s="43">
        <v>56591.628000000004</v>
      </c>
      <c r="J14" s="43">
        <v>41415.606</v>
      </c>
      <c r="K14" s="43">
        <v>46561.665679999998</v>
      </c>
      <c r="L14" s="43">
        <v>53409.13</v>
      </c>
      <c r="M14" s="43">
        <v>6647.5</v>
      </c>
      <c r="N14" s="76">
        <v>34143.14</v>
      </c>
      <c r="O14" s="82">
        <v>88635.02</v>
      </c>
      <c r="P14" s="82">
        <v>58528.845999999998</v>
      </c>
      <c r="Q14" s="33"/>
      <c r="R14"/>
      <c r="S14"/>
      <c r="T14"/>
      <c r="U14"/>
    </row>
    <row r="15" spans="1:27" ht="15.75" x14ac:dyDescent="0.3">
      <c r="A15" s="47" t="s">
        <v>6</v>
      </c>
      <c r="B15" s="43">
        <v>24527.376</v>
      </c>
      <c r="C15" s="43">
        <v>30279.978000000003</v>
      </c>
      <c r="D15" s="43">
        <v>35016.854999999996</v>
      </c>
      <c r="E15" s="43">
        <v>24254.46</v>
      </c>
      <c r="F15" s="43">
        <v>34205.771000000001</v>
      </c>
      <c r="G15" s="43">
        <v>52389.202999999987</v>
      </c>
      <c r="H15" s="43">
        <v>55820.32</v>
      </c>
      <c r="I15" s="43">
        <v>37412.349999999991</v>
      </c>
      <c r="J15" s="43">
        <v>52157.701999999997</v>
      </c>
      <c r="K15" s="43">
        <v>27662.433250000002</v>
      </c>
      <c r="L15" s="43">
        <v>35089.26</v>
      </c>
      <c r="M15" s="43">
        <v>60871.31</v>
      </c>
      <c r="N15" s="76">
        <v>80811.08</v>
      </c>
      <c r="O15" s="82">
        <v>11253.71</v>
      </c>
      <c r="P15" s="82">
        <v>37770.762000000002</v>
      </c>
      <c r="Q15" s="33"/>
      <c r="R15"/>
      <c r="S15"/>
      <c r="T15"/>
      <c r="U15"/>
    </row>
    <row r="16" spans="1:27" ht="15.75" x14ac:dyDescent="0.3">
      <c r="A16" s="47" t="s">
        <v>7</v>
      </c>
      <c r="B16" s="43">
        <v>45784.729000000014</v>
      </c>
      <c r="C16" s="43">
        <v>17543.787999999997</v>
      </c>
      <c r="D16" s="43">
        <v>11869.336000000003</v>
      </c>
      <c r="E16" s="43">
        <v>38074.141000000003</v>
      </c>
      <c r="F16" s="43">
        <v>49551.273999999998</v>
      </c>
      <c r="G16" s="43">
        <v>44641.628999999994</v>
      </c>
      <c r="H16" s="43">
        <v>23817.17</v>
      </c>
      <c r="I16" s="43">
        <v>63170.26</v>
      </c>
      <c r="J16" s="43">
        <v>64958.990999999995</v>
      </c>
      <c r="K16" s="43">
        <v>74741.635999999999</v>
      </c>
      <c r="L16" s="43">
        <v>28181.34</v>
      </c>
      <c r="M16" s="43">
        <v>40226.129999999997</v>
      </c>
      <c r="N16" s="76">
        <v>35165.699999999997</v>
      </c>
      <c r="O16" s="82">
        <v>35574.44</v>
      </c>
      <c r="P16" s="82">
        <v>34783.286</v>
      </c>
      <c r="Q16"/>
      <c r="R16"/>
      <c r="S16"/>
      <c r="T16"/>
      <c r="U16"/>
    </row>
    <row r="17" spans="1:21" ht="15.75" x14ac:dyDescent="0.3">
      <c r="A17" s="47" t="s">
        <v>8</v>
      </c>
      <c r="B17" s="43">
        <v>16636.213</v>
      </c>
      <c r="C17" s="43">
        <v>32283.588000000003</v>
      </c>
      <c r="D17" s="43">
        <v>22050.416999999998</v>
      </c>
      <c r="E17" s="43">
        <v>37927.440999999999</v>
      </c>
      <c r="F17" s="43">
        <v>17860.832999999999</v>
      </c>
      <c r="G17" s="43">
        <v>42430.017700000004</v>
      </c>
      <c r="H17" s="43">
        <v>58912.427999999993</v>
      </c>
      <c r="I17" s="43">
        <v>50468.474999999999</v>
      </c>
      <c r="J17" s="43">
        <v>65116.381999999998</v>
      </c>
      <c r="K17" s="43">
        <v>66257.108240000001</v>
      </c>
      <c r="L17" s="43">
        <v>26704.6</v>
      </c>
      <c r="M17" s="43">
        <v>38009.269999999997</v>
      </c>
      <c r="N17" s="76">
        <v>57041.89</v>
      </c>
      <c r="O17" s="82">
        <v>27504.43</v>
      </c>
      <c r="P17" s="82">
        <v>27058.075000000001</v>
      </c>
      <c r="Q17"/>
      <c r="R17"/>
      <c r="S17"/>
      <c r="T17"/>
      <c r="U17"/>
    </row>
    <row r="18" spans="1:21" ht="15.75" x14ac:dyDescent="0.3">
      <c r="A18" s="47" t="s">
        <v>9</v>
      </c>
      <c r="B18" s="43">
        <v>31363.001</v>
      </c>
      <c r="C18" s="43">
        <v>23982.278999999995</v>
      </c>
      <c r="D18" s="43">
        <v>27897.329000000005</v>
      </c>
      <c r="E18" s="43">
        <v>28997.882999999994</v>
      </c>
      <c r="F18" s="43">
        <v>68905.87</v>
      </c>
      <c r="G18" s="43">
        <v>47213.031000000003</v>
      </c>
      <c r="H18" s="43">
        <v>30320.675000000003</v>
      </c>
      <c r="I18" s="43">
        <v>42440.895999999993</v>
      </c>
      <c r="J18" s="43">
        <v>67658.569000000003</v>
      </c>
      <c r="K18" s="43">
        <v>48709.848819999999</v>
      </c>
      <c r="L18" s="43">
        <v>27835.24</v>
      </c>
      <c r="M18" s="43">
        <v>112.88</v>
      </c>
      <c r="N18" s="76">
        <v>44086.1</v>
      </c>
      <c r="O18" s="82">
        <v>23507.383000000002</v>
      </c>
      <c r="P18" s="82">
        <v>36612.610999999997</v>
      </c>
      <c r="Q18"/>
      <c r="R18"/>
      <c r="S18"/>
      <c r="T18"/>
      <c r="U18"/>
    </row>
    <row r="19" spans="1:21" ht="15.75" x14ac:dyDescent="0.3">
      <c r="A19" s="47" t="s">
        <v>10</v>
      </c>
      <c r="B19" s="43">
        <v>4996.6660000000002</v>
      </c>
      <c r="C19" s="43">
        <v>22364.331999999995</v>
      </c>
      <c r="D19" s="43">
        <v>23935.479999999996</v>
      </c>
      <c r="E19" s="43">
        <v>51944.016999999993</v>
      </c>
      <c r="F19" s="43">
        <v>33667.4</v>
      </c>
      <c r="G19" s="43">
        <v>54235.508000000002</v>
      </c>
      <c r="H19" s="43">
        <v>45463.823000000004</v>
      </c>
      <c r="I19" s="43">
        <v>40435.524000000005</v>
      </c>
      <c r="J19" s="43">
        <v>27397.136999999995</v>
      </c>
      <c r="K19" s="43">
        <v>90314.33412</v>
      </c>
      <c r="L19" s="43">
        <v>59037.31</v>
      </c>
      <c r="M19" s="43">
        <v>32672.46</v>
      </c>
      <c r="N19" s="77">
        <v>36644.92</v>
      </c>
      <c r="O19" s="83">
        <v>18922.98</v>
      </c>
      <c r="P19" s="83"/>
      <c r="Q19"/>
      <c r="R19"/>
      <c r="S19"/>
      <c r="T19"/>
      <c r="U19"/>
    </row>
    <row r="20" spans="1:21" ht="15.75" x14ac:dyDescent="0.3">
      <c r="A20" s="47" t="s">
        <v>11</v>
      </c>
      <c r="B20" s="43">
        <v>49241.384999999995</v>
      </c>
      <c r="C20" s="43">
        <v>9515.59</v>
      </c>
      <c r="D20" s="43">
        <v>29844.586000000007</v>
      </c>
      <c r="E20" s="43">
        <v>27569.444</v>
      </c>
      <c r="F20" s="43">
        <v>22683.489000000001</v>
      </c>
      <c r="G20" s="43">
        <v>51389.072</v>
      </c>
      <c r="H20" s="43">
        <v>61772.150000000009</v>
      </c>
      <c r="I20" s="43">
        <v>27773.134999999998</v>
      </c>
      <c r="J20" s="43">
        <v>69153.897230000002</v>
      </c>
      <c r="K20" s="43">
        <v>51883.601500000012</v>
      </c>
      <c r="L20" s="43">
        <v>47603.74</v>
      </c>
      <c r="M20" s="43">
        <v>33755.019999999997</v>
      </c>
      <c r="N20" s="78">
        <v>16465.68</v>
      </c>
      <c r="O20" s="84">
        <v>18684.556</v>
      </c>
      <c r="P20" s="84"/>
      <c r="Q20"/>
      <c r="R20"/>
      <c r="S20"/>
      <c r="T20"/>
      <c r="U20"/>
    </row>
    <row r="21" spans="1:21" ht="15.75" x14ac:dyDescent="0.3">
      <c r="A21" s="47" t="s">
        <v>12</v>
      </c>
      <c r="B21" s="43">
        <v>32264.047000000002</v>
      </c>
      <c r="C21" s="43">
        <v>22445.364000000001</v>
      </c>
      <c r="D21" s="43">
        <v>18977.181</v>
      </c>
      <c r="E21" s="43">
        <v>26280.647000000001</v>
      </c>
      <c r="F21" s="43">
        <v>61984.894999999997</v>
      </c>
      <c r="G21" s="43">
        <v>41050.532999999996</v>
      </c>
      <c r="H21" s="43">
        <v>25745.466999999997</v>
      </c>
      <c r="I21" s="43">
        <v>42024.12</v>
      </c>
      <c r="J21" s="43">
        <v>64698.983900000007</v>
      </c>
      <c r="K21" s="43">
        <v>24645.919280000002</v>
      </c>
      <c r="L21" s="43">
        <v>9743.9500000000007</v>
      </c>
      <c r="M21" s="43">
        <v>40816.910000000003</v>
      </c>
      <c r="N21" s="78">
        <v>5798.88</v>
      </c>
      <c r="O21" s="84">
        <v>61678.01</v>
      </c>
      <c r="P21" s="84"/>
      <c r="Q21"/>
      <c r="R21"/>
      <c r="S21"/>
      <c r="T21"/>
      <c r="U21"/>
    </row>
    <row r="22" spans="1:21" ht="16.5" thickBot="1" x14ac:dyDescent="0.35">
      <c r="A22" s="49" t="s">
        <v>22</v>
      </c>
      <c r="B22" s="50">
        <f t="shared" ref="B22:M22" si="0">SUM(B10:B21)</f>
        <v>352847.68100000004</v>
      </c>
      <c r="C22" s="50">
        <f t="shared" si="0"/>
        <v>271993.5</v>
      </c>
      <c r="D22" s="50">
        <f t="shared" si="0"/>
        <v>279939.43299999996</v>
      </c>
      <c r="E22" s="50">
        <f t="shared" si="0"/>
        <v>360623.87913999998</v>
      </c>
      <c r="F22" s="50">
        <f t="shared" si="0"/>
        <v>448169.14800000004</v>
      </c>
      <c r="G22" s="50">
        <f t="shared" si="0"/>
        <v>580264.11970000016</v>
      </c>
      <c r="H22" s="50">
        <f t="shared" si="0"/>
        <v>530404.35499999998</v>
      </c>
      <c r="I22" s="50">
        <f t="shared" si="0"/>
        <v>538076.90599999996</v>
      </c>
      <c r="J22" s="50">
        <f t="shared" si="0"/>
        <v>650473.40312999999</v>
      </c>
      <c r="K22" s="50">
        <f t="shared" si="0"/>
        <v>624376.14253000007</v>
      </c>
      <c r="L22" s="50">
        <f t="shared" si="0"/>
        <v>491728.54</v>
      </c>
      <c r="M22" s="50">
        <f t="shared" si="0"/>
        <v>434081.30000000005</v>
      </c>
      <c r="N22" s="50">
        <f t="shared" ref="N22:P22" si="1">SUM(N10:N21)</f>
        <v>477736.23</v>
      </c>
      <c r="O22" s="51">
        <f t="shared" si="1"/>
        <v>484783.61899999995</v>
      </c>
      <c r="P22" s="51">
        <f t="shared" si="1"/>
        <v>347558.99699999997</v>
      </c>
      <c r="Q22"/>
      <c r="R22"/>
      <c r="S22"/>
      <c r="T22"/>
      <c r="U22"/>
    </row>
    <row r="23" spans="1:21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1" x14ac:dyDescent="0.3">
      <c r="A24" s="90" t="s">
        <v>19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1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1" x14ac:dyDescent="0.3">
      <c r="A27" s="7"/>
      <c r="O27" s="11"/>
    </row>
    <row r="29" spans="1:21" x14ac:dyDescent="0.3">
      <c r="L29" s="6"/>
    </row>
    <row r="30" spans="1:21" x14ac:dyDescent="0.3">
      <c r="L30" s="6"/>
    </row>
    <row r="32" spans="1:21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F6FD1-9570-49D6-BA01-0B50E52574BD}">
  <dimension ref="A7:AC48"/>
  <sheetViews>
    <sheetView showGridLines="0" topLeftCell="A5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28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439.85353557579924</v>
      </c>
      <c r="C10" s="65">
        <v>546.17974935262214</v>
      </c>
      <c r="D10" s="65">
        <v>507.69380459298003</v>
      </c>
      <c r="E10" s="65">
        <v>593.44153910874638</v>
      </c>
      <c r="F10" s="65">
        <v>549.60024781983759</v>
      </c>
      <c r="G10" s="65">
        <v>445.86741434883652</v>
      </c>
      <c r="H10" s="65">
        <v>369.08307829737726</v>
      </c>
      <c r="I10" s="65">
        <v>418.95299859686384</v>
      </c>
      <c r="J10" s="65">
        <v>394.89222545142792</v>
      </c>
      <c r="K10" s="65">
        <v>360.03778647697231</v>
      </c>
      <c r="L10" s="65">
        <v>377.74069182618206</v>
      </c>
      <c r="M10" s="65">
        <v>519.22487203056687</v>
      </c>
      <c r="N10" s="65">
        <v>562.40977658479824</v>
      </c>
      <c r="O10" s="65">
        <v>517.41999999999996</v>
      </c>
      <c r="P10" s="66">
        <v>521.96096970548069</v>
      </c>
      <c r="Q10"/>
      <c r="R10"/>
      <c r="S10"/>
      <c r="T10"/>
      <c r="U10"/>
      <c r="V10"/>
      <c r="W10"/>
      <c r="X10"/>
      <c r="Y10"/>
      <c r="Z10"/>
      <c r="AA10"/>
    </row>
    <row r="11" spans="1:29" ht="15.75" x14ac:dyDescent="0.3">
      <c r="A11" s="47" t="s">
        <v>2</v>
      </c>
      <c r="B11" s="39">
        <v>411.65920360186652</v>
      </c>
      <c r="C11" s="39">
        <v>570.26270803580042</v>
      </c>
      <c r="D11" s="39">
        <v>534.94012727255642</v>
      </c>
      <c r="E11" s="39">
        <v>589.34714816987787</v>
      </c>
      <c r="F11" s="39">
        <v>548.2362287655576</v>
      </c>
      <c r="G11" s="39">
        <v>433.60594578637222</v>
      </c>
      <c r="H11" s="39">
        <v>362.08150041367611</v>
      </c>
      <c r="I11" s="39">
        <v>416.50750549744038</v>
      </c>
      <c r="J11" s="39">
        <v>392.9923031583354</v>
      </c>
      <c r="K11" s="39">
        <v>365.67293406233006</v>
      </c>
      <c r="L11" s="39">
        <v>373.6671873652536</v>
      </c>
      <c r="M11" s="39">
        <v>542.54478050329976</v>
      </c>
      <c r="N11" s="39">
        <v>593.39817904063784</v>
      </c>
      <c r="O11" s="39">
        <v>623.74</v>
      </c>
      <c r="P11" s="67">
        <v>530.45000000000005</v>
      </c>
      <c r="Q11"/>
      <c r="R11"/>
      <c r="S11"/>
      <c r="T11"/>
      <c r="U11"/>
      <c r="V11"/>
      <c r="W11"/>
      <c r="X11"/>
      <c r="Y11"/>
      <c r="Z11"/>
      <c r="AA11"/>
    </row>
    <row r="12" spans="1:29" ht="15.75" x14ac:dyDescent="0.3">
      <c r="A12" s="47" t="s">
        <v>3</v>
      </c>
      <c r="B12" s="39">
        <v>412.62613925253049</v>
      </c>
      <c r="C12" s="39">
        <v>569.00407259973053</v>
      </c>
      <c r="D12" s="39">
        <v>531.62388950756144</v>
      </c>
      <c r="E12" s="39">
        <v>595.98969729887631</v>
      </c>
      <c r="F12" s="39">
        <v>567.76161992460777</v>
      </c>
      <c r="G12" s="39">
        <v>417.51176709317417</v>
      </c>
      <c r="H12" s="39">
        <v>365.7681447678666</v>
      </c>
      <c r="I12" s="39">
        <v>413.65562310991157</v>
      </c>
      <c r="J12" s="39">
        <v>409.0813566814947</v>
      </c>
      <c r="K12" s="39">
        <v>363.19268570996843</v>
      </c>
      <c r="L12" s="39">
        <v>366.82773859107363</v>
      </c>
      <c r="M12" s="39">
        <v>558.0114831234556</v>
      </c>
      <c r="N12" s="39">
        <v>660.32666740155946</v>
      </c>
      <c r="O12" s="39">
        <v>634.32000000000005</v>
      </c>
      <c r="P12" s="67">
        <v>499.55</v>
      </c>
      <c r="Q12"/>
      <c r="R12"/>
      <c r="S12"/>
      <c r="T12"/>
      <c r="U12"/>
      <c r="V12"/>
      <c r="W12"/>
      <c r="X12"/>
      <c r="Y12"/>
      <c r="Z12"/>
      <c r="AA12"/>
    </row>
    <row r="13" spans="1:29" ht="15.75" x14ac:dyDescent="0.3">
      <c r="A13" s="47" t="s">
        <v>4</v>
      </c>
      <c r="B13" s="39">
        <v>408.18507400547389</v>
      </c>
      <c r="C13" s="39">
        <v>553.03510117003896</v>
      </c>
      <c r="D13" s="39">
        <v>547.85419216646267</v>
      </c>
      <c r="E13" s="39">
        <v>580.77417806303345</v>
      </c>
      <c r="F13" s="39">
        <v>603.34120251988941</v>
      </c>
      <c r="G13" s="39">
        <v>408.08863727769688</v>
      </c>
      <c r="H13" s="39">
        <v>368.80576025412927</v>
      </c>
      <c r="I13" s="39">
        <v>406.19707608111719</v>
      </c>
      <c r="J13" s="39">
        <v>412.93886368546129</v>
      </c>
      <c r="K13" s="39">
        <v>363.35504246093154</v>
      </c>
      <c r="L13" s="39">
        <v>359.02286807630469</v>
      </c>
      <c r="M13" s="39">
        <v>567.29960766720524</v>
      </c>
      <c r="N13" s="39">
        <v>682.66161331182161</v>
      </c>
      <c r="O13" s="39">
        <v>617.35</v>
      </c>
      <c r="P13" s="67">
        <v>488.56814914302902</v>
      </c>
      <c r="Q13"/>
      <c r="R13"/>
      <c r="S13"/>
      <c r="T13"/>
      <c r="U13"/>
      <c r="V13"/>
      <c r="W13"/>
      <c r="X13"/>
      <c r="Y13"/>
      <c r="Z13"/>
      <c r="AA13"/>
    </row>
    <row r="14" spans="1:29" ht="15.75" x14ac:dyDescent="0.3">
      <c r="A14" s="47" t="s">
        <v>5</v>
      </c>
      <c r="B14" s="39">
        <v>401.51480935961865</v>
      </c>
      <c r="C14" s="39">
        <v>539.33331977194962</v>
      </c>
      <c r="D14" s="39">
        <v>582.22676213188242</v>
      </c>
      <c r="E14" s="39">
        <v>583.77491881175456</v>
      </c>
      <c r="F14" s="39">
        <v>584.28701127614204</v>
      </c>
      <c r="G14" s="39">
        <v>400.98006319506919</v>
      </c>
      <c r="H14" s="39">
        <v>391.61376468389597</v>
      </c>
      <c r="I14" s="39">
        <v>391.87173321820671</v>
      </c>
      <c r="J14" s="39">
        <v>427.29974541480811</v>
      </c>
      <c r="K14" s="39">
        <v>359.37417671008041</v>
      </c>
      <c r="L14" s="39">
        <v>359.20304619822406</v>
      </c>
      <c r="M14" s="39">
        <v>593.48799104384705</v>
      </c>
      <c r="N14" s="39">
        <v>701.37026133269967</v>
      </c>
      <c r="O14" s="39">
        <v>588.94000000000005</v>
      </c>
      <c r="P14" s="68">
        <v>490.97019493601499</v>
      </c>
      <c r="Q14"/>
      <c r="R14"/>
      <c r="S14"/>
      <c r="T14"/>
      <c r="U14"/>
      <c r="V14"/>
      <c r="W14"/>
      <c r="X14"/>
      <c r="Y14"/>
      <c r="Z14"/>
      <c r="AA14"/>
    </row>
    <row r="15" spans="1:29" ht="15.75" x14ac:dyDescent="0.3">
      <c r="A15" s="47" t="s">
        <v>6</v>
      </c>
      <c r="B15" s="39">
        <v>402.58611438908099</v>
      </c>
      <c r="C15" s="39">
        <v>541.47043964166676</v>
      </c>
      <c r="D15" s="39">
        <v>571.51723077358042</v>
      </c>
      <c r="E15" s="39">
        <v>589.16348993133647</v>
      </c>
      <c r="F15" s="39">
        <v>567.83735294257792</v>
      </c>
      <c r="G15" s="39">
        <v>400.40873021107052</v>
      </c>
      <c r="H15" s="39">
        <v>432.88336165038112</v>
      </c>
      <c r="I15" s="39">
        <v>380.77358840062186</v>
      </c>
      <c r="J15" s="39">
        <v>424.06562639588685</v>
      </c>
      <c r="K15" s="39">
        <v>335.6574411255018</v>
      </c>
      <c r="L15" s="39">
        <v>364.1770823893122</v>
      </c>
      <c r="M15" s="39">
        <v>611.52157341376198</v>
      </c>
      <c r="N15" s="39">
        <v>712.82035262096974</v>
      </c>
      <c r="O15" s="39">
        <v>581.95000000000005</v>
      </c>
      <c r="P15" s="68">
        <v>486.55411744142202</v>
      </c>
      <c r="Q15"/>
      <c r="R15"/>
      <c r="S15"/>
      <c r="T15"/>
      <c r="U15"/>
      <c r="V15"/>
      <c r="W15"/>
      <c r="X15"/>
      <c r="Y15"/>
      <c r="Z15"/>
      <c r="AA15"/>
    </row>
    <row r="16" spans="1:29" ht="15.75" x14ac:dyDescent="0.3">
      <c r="A16" s="47" t="s">
        <v>7</v>
      </c>
      <c r="B16" s="39">
        <v>404.75818913332421</v>
      </c>
      <c r="C16" s="39">
        <v>542.21790641792995</v>
      </c>
      <c r="D16" s="39">
        <v>606.97919411835665</v>
      </c>
      <c r="E16" s="39">
        <v>603.46227903079932</v>
      </c>
      <c r="F16" s="39">
        <v>552.84138224175626</v>
      </c>
      <c r="G16" s="39">
        <v>408.90586317985867</v>
      </c>
      <c r="H16" s="39">
        <v>438.79036006376924</v>
      </c>
      <c r="I16" s="39">
        <v>380.28247912862793</v>
      </c>
      <c r="J16" s="39">
        <v>393.25192412548404</v>
      </c>
      <c r="K16" s="39">
        <v>363.12569783728043</v>
      </c>
      <c r="L16" s="39">
        <v>363.5667291844054</v>
      </c>
      <c r="M16" s="39">
        <v>600.44438629539479</v>
      </c>
      <c r="N16" s="39">
        <v>719.02106001246284</v>
      </c>
      <c r="O16" s="39">
        <v>595.13</v>
      </c>
      <c r="P16" s="68">
        <v>462.593866778429</v>
      </c>
      <c r="Q16"/>
      <c r="R16"/>
      <c r="S16"/>
      <c r="T16"/>
      <c r="U16"/>
      <c r="V16"/>
      <c r="W16"/>
      <c r="X16"/>
      <c r="Y16"/>
      <c r="Z16"/>
      <c r="AA16"/>
    </row>
    <row r="17" spans="1:27" ht="15.75" x14ac:dyDescent="0.3">
      <c r="A17" s="47" t="s">
        <v>8</v>
      </c>
      <c r="B17" s="39">
        <v>434.01872769962733</v>
      </c>
      <c r="C17" s="39">
        <v>543.65812746712038</v>
      </c>
      <c r="D17" s="39">
        <v>648.38311221053107</v>
      </c>
      <c r="E17" s="39">
        <v>585.64780444849953</v>
      </c>
      <c r="F17" s="39">
        <v>529.66137525612612</v>
      </c>
      <c r="G17" s="39">
        <v>429.23888504529179</v>
      </c>
      <c r="H17" s="39">
        <v>437.45449279394848</v>
      </c>
      <c r="I17" s="39">
        <v>389.83324778487963</v>
      </c>
      <c r="J17" s="39">
        <v>362.86379823743891</v>
      </c>
      <c r="K17" s="39">
        <v>372.01596379238532</v>
      </c>
      <c r="L17" s="39">
        <v>378.59143312603987</v>
      </c>
      <c r="M17" s="39">
        <v>595.32520568404539</v>
      </c>
      <c r="N17" s="39">
        <v>684.51901940826804</v>
      </c>
      <c r="O17" s="39">
        <v>627.14</v>
      </c>
      <c r="P17" s="63">
        <v>471.27418155208699</v>
      </c>
      <c r="Q17"/>
      <c r="R17"/>
      <c r="S17"/>
      <c r="T17"/>
      <c r="U17"/>
      <c r="V17"/>
      <c r="W17"/>
      <c r="X17"/>
      <c r="Y17"/>
      <c r="Z17"/>
      <c r="AA17"/>
    </row>
    <row r="18" spans="1:27" ht="15.75" x14ac:dyDescent="0.3">
      <c r="A18" s="47" t="s">
        <v>9</v>
      </c>
      <c r="B18" s="39">
        <v>452.52356431069848</v>
      </c>
      <c r="C18" s="39">
        <v>627.75122414346038</v>
      </c>
      <c r="D18" s="39">
        <v>689.29269178422055</v>
      </c>
      <c r="E18" s="39">
        <v>562.18574128325167</v>
      </c>
      <c r="F18" s="39">
        <v>505.96412569785429</v>
      </c>
      <c r="G18" s="39">
        <v>395.49310909524104</v>
      </c>
      <c r="H18" s="39">
        <v>433.16019943487396</v>
      </c>
      <c r="I18" s="39">
        <v>387.45897164847804</v>
      </c>
      <c r="J18" s="39">
        <v>360.409601775645</v>
      </c>
      <c r="K18" s="39">
        <v>364.34224432889556</v>
      </c>
      <c r="L18" s="39">
        <v>402.01591869326495</v>
      </c>
      <c r="M18" s="39">
        <v>789.65750073392701</v>
      </c>
      <c r="N18" s="39">
        <v>703.94232765700167</v>
      </c>
      <c r="O18" s="39">
        <v>571.48</v>
      </c>
      <c r="P18" s="67">
        <v>447.68524730454197</v>
      </c>
      <c r="Q18"/>
      <c r="R18"/>
      <c r="S18"/>
      <c r="T18"/>
      <c r="U18"/>
      <c r="V18"/>
      <c r="W18"/>
      <c r="X18"/>
      <c r="Y18"/>
      <c r="Z18"/>
      <c r="AA18"/>
    </row>
    <row r="19" spans="1:27" ht="15.75" x14ac:dyDescent="0.3">
      <c r="A19" s="47" t="s">
        <v>10</v>
      </c>
      <c r="B19" s="39">
        <v>470.55836831999574</v>
      </c>
      <c r="C19" s="39">
        <v>547.42887022067112</v>
      </c>
      <c r="D19" s="39">
        <v>665.76500659272358</v>
      </c>
      <c r="E19" s="39">
        <v>549.2726417365833</v>
      </c>
      <c r="F19" s="39">
        <v>467.43015439267668</v>
      </c>
      <c r="G19" s="39">
        <v>381.62652795655572</v>
      </c>
      <c r="H19" s="39">
        <v>420.54350070824444</v>
      </c>
      <c r="I19" s="39">
        <v>394.89888099385075</v>
      </c>
      <c r="J19" s="39">
        <v>347.49484371304925</v>
      </c>
      <c r="K19" s="39">
        <v>371.93531378272422</v>
      </c>
      <c r="L19" s="39">
        <v>442.80698877474816</v>
      </c>
      <c r="M19" s="39">
        <v>566.41013484627319</v>
      </c>
      <c r="N19" s="39">
        <v>662.44517549583759</v>
      </c>
      <c r="O19" s="39">
        <v>544.04</v>
      </c>
      <c r="P19" s="63"/>
      <c r="Q19"/>
      <c r="R19"/>
      <c r="S19"/>
      <c r="T19"/>
      <c r="U19"/>
      <c r="V19"/>
      <c r="W19"/>
      <c r="X19"/>
      <c r="Y19"/>
      <c r="Z19"/>
      <c r="AA19"/>
    </row>
    <row r="20" spans="1:27" ht="15.75" x14ac:dyDescent="0.3">
      <c r="A20" s="47" t="s">
        <v>11</v>
      </c>
      <c r="B20" s="39">
        <v>508.43730329681023</v>
      </c>
      <c r="C20" s="39">
        <v>541.39512105923018</v>
      </c>
      <c r="D20" s="39">
        <v>647.27150177254919</v>
      </c>
      <c r="E20" s="39">
        <v>538.87162178533595</v>
      </c>
      <c r="F20" s="39">
        <v>451.02536034028981</v>
      </c>
      <c r="G20" s="39">
        <v>382.20035321906562</v>
      </c>
      <c r="H20" s="39">
        <v>419.71095339890206</v>
      </c>
      <c r="I20" s="39">
        <v>396.44534439486222</v>
      </c>
      <c r="J20" s="39">
        <v>342.96471160718698</v>
      </c>
      <c r="K20" s="39">
        <v>375.53548764343191</v>
      </c>
      <c r="L20" s="39">
        <v>474.38789132012664</v>
      </c>
      <c r="M20" s="39">
        <v>549.75769764114455</v>
      </c>
      <c r="N20" s="39">
        <v>621.74903239537457</v>
      </c>
      <c r="O20" s="39">
        <v>550.44000000000005</v>
      </c>
      <c r="P20" s="63"/>
      <c r="Q20"/>
      <c r="R20"/>
      <c r="S20"/>
      <c r="T20"/>
      <c r="U20"/>
      <c r="V20"/>
      <c r="W20"/>
      <c r="X20"/>
      <c r="Y20"/>
      <c r="Z20"/>
      <c r="AA20"/>
    </row>
    <row r="21" spans="1:27" ht="15.75" x14ac:dyDescent="0.3">
      <c r="A21" s="47" t="s">
        <v>12</v>
      </c>
      <c r="B21" s="39">
        <v>532.16414543408018</v>
      </c>
      <c r="C21" s="39">
        <v>495.77204450772103</v>
      </c>
      <c r="D21" s="39">
        <v>617.29726875661879</v>
      </c>
      <c r="E21" s="39">
        <v>537.15450764967852</v>
      </c>
      <c r="F21" s="39">
        <v>463.28998669756567</v>
      </c>
      <c r="G21" s="39">
        <v>374.38406146882431</v>
      </c>
      <c r="H21" s="39">
        <v>411.46214205397791</v>
      </c>
      <c r="I21" s="39">
        <v>401.3550206405273</v>
      </c>
      <c r="J21" s="39">
        <v>360.27079460825962</v>
      </c>
      <c r="K21" s="39">
        <v>369.23574838552332</v>
      </c>
      <c r="L21" s="39">
        <v>515.10443429420332</v>
      </c>
      <c r="M21" s="39">
        <v>567.07979912456813</v>
      </c>
      <c r="N21" s="39">
        <v>631.23952731350539</v>
      </c>
      <c r="O21" s="39">
        <v>535.03</v>
      </c>
      <c r="P21" s="63"/>
      <c r="Q21"/>
      <c r="R21"/>
      <c r="S21"/>
      <c r="T21"/>
      <c r="U21"/>
      <c r="V21"/>
      <c r="W21"/>
      <c r="X21"/>
      <c r="Y21"/>
      <c r="Z21"/>
      <c r="AA21"/>
    </row>
    <row r="22" spans="1:27" ht="16.5" thickBot="1" x14ac:dyDescent="0.35">
      <c r="A22" s="49" t="s">
        <v>16</v>
      </c>
      <c r="B22" s="69">
        <f t="shared" ref="B22:O22" si="0">AVERAGE(B10:B21)</f>
        <v>439.90709786490896</v>
      </c>
      <c r="C22" s="69">
        <f t="shared" si="0"/>
        <v>551.45905703232859</v>
      </c>
      <c r="D22" s="69">
        <f t="shared" si="0"/>
        <v>595.90373180666859</v>
      </c>
      <c r="E22" s="69">
        <f t="shared" si="0"/>
        <v>575.75713060981445</v>
      </c>
      <c r="F22" s="69">
        <f t="shared" si="0"/>
        <v>532.60633732290682</v>
      </c>
      <c r="G22" s="69">
        <f t="shared" si="0"/>
        <v>406.52594648975469</v>
      </c>
      <c r="H22" s="69">
        <f t="shared" si="0"/>
        <v>404.27977154342017</v>
      </c>
      <c r="I22" s="69">
        <f t="shared" si="0"/>
        <v>398.18603912461566</v>
      </c>
      <c r="J22" s="69">
        <f t="shared" si="0"/>
        <v>385.7104829045399</v>
      </c>
      <c r="K22" s="69">
        <f t="shared" si="0"/>
        <v>363.62337685966872</v>
      </c>
      <c r="L22" s="69">
        <f t="shared" si="0"/>
        <v>398.09266748659485</v>
      </c>
      <c r="M22" s="69">
        <v>588.39708600895744</v>
      </c>
      <c r="N22" s="69">
        <v>661.32524938124459</v>
      </c>
      <c r="O22" s="69">
        <f t="shared" si="0"/>
        <v>582.24833333333333</v>
      </c>
      <c r="P22" s="70">
        <f t="shared" ref="P22" si="1">AVERAGE(P10:P21)</f>
        <v>488.845191873445</v>
      </c>
      <c r="Q22"/>
      <c r="R22"/>
      <c r="S22"/>
      <c r="T22"/>
      <c r="U22"/>
      <c r="V22"/>
      <c r="W22"/>
      <c r="X22"/>
      <c r="Y22"/>
      <c r="Z22"/>
      <c r="AA22"/>
    </row>
    <row r="23" spans="1:27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7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7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7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7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7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7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7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7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7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ht="12" customHeight="1" x14ac:dyDescent="0.3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E72C-1F4A-4CC7-AE37-00E7A4F7BC31}">
  <sheetPr>
    <tabColor rgb="FFFFFF00"/>
  </sheetPr>
  <dimension ref="A7:AF37"/>
  <sheetViews>
    <sheetView showGridLines="0" topLeftCell="A7" zoomScaleNormal="100" workbookViewId="0">
      <selection activeCell="P21" sqref="P21"/>
    </sheetView>
  </sheetViews>
  <sheetFormatPr baseColWidth="10" defaultColWidth="11.42578125" defaultRowHeight="15" x14ac:dyDescent="0.25"/>
  <cols>
    <col min="1" max="1" width="6.140625" customWidth="1"/>
    <col min="2" max="16" width="10.28515625" customWidth="1"/>
    <col min="17" max="25" width="3.7109375" customWidth="1"/>
    <col min="26" max="26" width="5" bestFit="1" customWidth="1"/>
    <col min="27" max="66" width="3.7109375" customWidth="1"/>
  </cols>
  <sheetData>
    <row r="7" spans="1:32" s="15" customFormat="1" ht="18.75" x14ac:dyDescent="0.3">
      <c r="A7" s="88" t="s">
        <v>29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Z7"/>
      <c r="AA7"/>
      <c r="AB7"/>
      <c r="AC7"/>
      <c r="AD7"/>
      <c r="AE7"/>
      <c r="AF7"/>
    </row>
    <row r="8" spans="1:32" s="15" customFormat="1" ht="19.5" thickBot="1" x14ac:dyDescent="0.3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Z8"/>
      <c r="AA8"/>
      <c r="AB8"/>
      <c r="AC8"/>
      <c r="AD8"/>
      <c r="AE8"/>
      <c r="AF8"/>
    </row>
    <row r="9" spans="1:32" s="15" customFormat="1" ht="22.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Z9"/>
      <c r="AA9"/>
      <c r="AB9"/>
      <c r="AC9"/>
      <c r="AD9"/>
      <c r="AE9"/>
      <c r="AF9"/>
    </row>
    <row r="10" spans="1:32" s="15" customFormat="1" ht="15.75" x14ac:dyDescent="0.3">
      <c r="A10" s="71" t="s">
        <v>1</v>
      </c>
      <c r="B10" s="65">
        <v>325.85000000000002</v>
      </c>
      <c r="C10" s="65">
        <v>412.68</v>
      </c>
      <c r="D10" s="65">
        <v>347.18</v>
      </c>
      <c r="E10" s="65">
        <v>456.79</v>
      </c>
      <c r="F10" s="72">
        <v>472.57</v>
      </c>
      <c r="G10" s="72">
        <v>379.4</v>
      </c>
      <c r="H10" s="72">
        <v>297.73</v>
      </c>
      <c r="I10" s="72">
        <v>364.78</v>
      </c>
      <c r="J10" s="73">
        <v>359.3</v>
      </c>
      <c r="K10" s="73">
        <v>344.73</v>
      </c>
      <c r="L10" s="73">
        <v>327.98</v>
      </c>
      <c r="M10" s="73">
        <v>488.25</v>
      </c>
      <c r="N10" s="73">
        <v>456.72</v>
      </c>
      <c r="O10" s="66">
        <v>533.77</v>
      </c>
      <c r="P10" s="66">
        <v>401.05</v>
      </c>
      <c r="Z10"/>
      <c r="AA10"/>
      <c r="AB10"/>
      <c r="AC10"/>
      <c r="AD10"/>
      <c r="AE10"/>
      <c r="AF10"/>
    </row>
    <row r="11" spans="1:32" s="15" customFormat="1" ht="15.75" x14ac:dyDescent="0.3">
      <c r="A11" s="52" t="s">
        <v>2</v>
      </c>
      <c r="B11" s="39">
        <v>303.67</v>
      </c>
      <c r="C11" s="39">
        <v>410.18</v>
      </c>
      <c r="D11" s="39">
        <v>364.49</v>
      </c>
      <c r="E11" s="42">
        <v>469.16</v>
      </c>
      <c r="F11" s="41">
        <v>499.36</v>
      </c>
      <c r="G11" s="42">
        <v>374.25</v>
      </c>
      <c r="H11" s="41">
        <v>291.37</v>
      </c>
      <c r="I11" s="41">
        <v>371.37</v>
      </c>
      <c r="J11" s="41">
        <v>397.39</v>
      </c>
      <c r="K11" s="41">
        <v>338.04</v>
      </c>
      <c r="L11" s="41">
        <v>320.64</v>
      </c>
      <c r="M11" s="41">
        <v>472.65</v>
      </c>
      <c r="N11" s="41">
        <v>496.51</v>
      </c>
      <c r="O11" s="74">
        <v>543.36</v>
      </c>
      <c r="P11" s="74">
        <v>379.72</v>
      </c>
      <c r="Z11"/>
      <c r="AA11"/>
      <c r="AB11"/>
      <c r="AC11"/>
      <c r="AD11"/>
      <c r="AE11"/>
      <c r="AF11"/>
    </row>
    <row r="12" spans="1:32" s="15" customFormat="1" ht="15.75" x14ac:dyDescent="0.3">
      <c r="A12" s="52" t="s">
        <v>14</v>
      </c>
      <c r="B12" s="39">
        <v>292.60000000000002</v>
      </c>
      <c r="C12" s="39">
        <v>394.21</v>
      </c>
      <c r="D12" s="39">
        <v>405.5</v>
      </c>
      <c r="E12" s="42">
        <v>468.07</v>
      </c>
      <c r="F12" s="41">
        <v>506.43</v>
      </c>
      <c r="G12" s="41">
        <v>364.31</v>
      </c>
      <c r="H12" s="41">
        <v>296.35000000000002</v>
      </c>
      <c r="I12" s="41">
        <v>357.07</v>
      </c>
      <c r="J12" s="41">
        <v>413.53</v>
      </c>
      <c r="K12" s="41">
        <v>337.62</v>
      </c>
      <c r="L12" s="41">
        <v>341.46</v>
      </c>
      <c r="M12" s="41">
        <v>450.35</v>
      </c>
      <c r="N12" s="41">
        <v>529.20000000000005</v>
      </c>
      <c r="O12" s="74">
        <v>523.95000000000005</v>
      </c>
      <c r="P12" s="74">
        <v>371.26</v>
      </c>
      <c r="Z12"/>
      <c r="AA12"/>
      <c r="AB12"/>
      <c r="AC12"/>
      <c r="AD12"/>
      <c r="AE12"/>
      <c r="AF12"/>
    </row>
    <row r="13" spans="1:32" ht="15.75" x14ac:dyDescent="0.3">
      <c r="A13" s="52" t="s">
        <v>4</v>
      </c>
      <c r="B13" s="39">
        <v>308.02999999999997</v>
      </c>
      <c r="C13" s="39">
        <v>388.22</v>
      </c>
      <c r="D13" s="39">
        <v>440.21</v>
      </c>
      <c r="E13" s="40">
        <v>446.36</v>
      </c>
      <c r="F13" s="42">
        <v>533.63</v>
      </c>
      <c r="G13" s="41">
        <v>349.71</v>
      </c>
      <c r="H13" s="41">
        <v>327.7</v>
      </c>
      <c r="I13" s="41">
        <v>342.63</v>
      </c>
      <c r="J13" s="41">
        <v>419.74</v>
      </c>
      <c r="K13" s="41">
        <v>337.1</v>
      </c>
      <c r="L13" s="41">
        <v>321.82</v>
      </c>
      <c r="M13" s="41">
        <v>453.42</v>
      </c>
      <c r="N13" s="41">
        <v>504.26</v>
      </c>
      <c r="O13" s="74">
        <v>496.63</v>
      </c>
      <c r="P13" s="74">
        <v>373.23</v>
      </c>
    </row>
    <row r="14" spans="1:32" ht="15.75" x14ac:dyDescent="0.3">
      <c r="A14" s="52" t="s">
        <v>5</v>
      </c>
      <c r="B14" s="39">
        <v>305.74</v>
      </c>
      <c r="C14" s="39">
        <v>388.38</v>
      </c>
      <c r="D14" s="39">
        <v>459.25</v>
      </c>
      <c r="E14" s="42">
        <v>476.74</v>
      </c>
      <c r="F14" s="42">
        <v>542.17999999999995</v>
      </c>
      <c r="G14" s="41">
        <v>340.01</v>
      </c>
      <c r="H14" s="41">
        <v>407.6</v>
      </c>
      <c r="I14" s="41">
        <v>341.22</v>
      </c>
      <c r="J14" s="41">
        <v>423.84</v>
      </c>
      <c r="K14" s="41">
        <v>329.06</v>
      </c>
      <c r="L14" s="41">
        <v>313.99</v>
      </c>
      <c r="M14" s="41">
        <v>458.07</v>
      </c>
      <c r="N14" s="41">
        <v>463.34</v>
      </c>
      <c r="O14" s="74">
        <v>459.77</v>
      </c>
      <c r="P14" s="74">
        <v>407.34400454545499</v>
      </c>
    </row>
    <row r="15" spans="1:32" ht="15.75" x14ac:dyDescent="0.3">
      <c r="A15" s="52" t="s">
        <v>6</v>
      </c>
      <c r="B15" s="39">
        <v>314.32</v>
      </c>
      <c r="C15" s="39">
        <v>391.54</v>
      </c>
      <c r="D15" s="39">
        <v>463.96</v>
      </c>
      <c r="E15" s="40">
        <v>503.56</v>
      </c>
      <c r="F15" s="42">
        <v>519.27</v>
      </c>
      <c r="G15" s="41">
        <v>353.9</v>
      </c>
      <c r="H15" s="41">
        <v>443.41</v>
      </c>
      <c r="I15" s="41">
        <v>330.38</v>
      </c>
      <c r="J15" s="41">
        <v>381.34</v>
      </c>
      <c r="K15" s="41">
        <v>350.19</v>
      </c>
      <c r="L15" s="41">
        <v>316.10000000000002</v>
      </c>
      <c r="M15" s="41">
        <v>412.26</v>
      </c>
      <c r="N15" s="41">
        <v>472.29</v>
      </c>
      <c r="O15" s="74">
        <v>447.85</v>
      </c>
      <c r="P15" s="74">
        <v>399.54131052631601</v>
      </c>
    </row>
    <row r="16" spans="1:32" ht="15.75" x14ac:dyDescent="0.3">
      <c r="A16" s="52" t="s">
        <v>7</v>
      </c>
      <c r="B16" s="39">
        <v>335.4</v>
      </c>
      <c r="C16" s="39">
        <v>389.37</v>
      </c>
      <c r="D16" s="39">
        <v>551.76</v>
      </c>
      <c r="E16" s="40">
        <v>523.70000000000005</v>
      </c>
      <c r="F16" s="40">
        <v>449.37</v>
      </c>
      <c r="G16" s="41">
        <v>393.76</v>
      </c>
      <c r="H16" s="41">
        <v>402.83</v>
      </c>
      <c r="I16" s="41">
        <v>357.31</v>
      </c>
      <c r="J16" s="41">
        <v>365.13</v>
      </c>
      <c r="K16" s="41">
        <v>337.74</v>
      </c>
      <c r="L16" s="41">
        <v>319.06</v>
      </c>
      <c r="M16" s="41">
        <v>397.55</v>
      </c>
      <c r="N16" s="41">
        <v>510.95</v>
      </c>
      <c r="O16" s="74">
        <v>480.58</v>
      </c>
      <c r="P16" s="74">
        <v>393.33964090909097</v>
      </c>
    </row>
    <row r="17" spans="1:16" ht="15.75" x14ac:dyDescent="0.3">
      <c r="A17" s="52" t="s">
        <v>8</v>
      </c>
      <c r="B17" s="39">
        <v>338.19</v>
      </c>
      <c r="C17" s="39">
        <v>393.73</v>
      </c>
      <c r="D17" s="39">
        <v>584.6</v>
      </c>
      <c r="E17" s="40">
        <v>469.68</v>
      </c>
      <c r="F17" s="42">
        <v>443.53</v>
      </c>
      <c r="G17" s="41">
        <v>370.11</v>
      </c>
      <c r="H17" s="41">
        <v>364.46</v>
      </c>
      <c r="I17" s="41">
        <v>329.71</v>
      </c>
      <c r="J17" s="41">
        <v>356.14</v>
      </c>
      <c r="K17" s="41">
        <v>323.36</v>
      </c>
      <c r="L17" s="41">
        <v>319.54000000000002</v>
      </c>
      <c r="M17" s="41">
        <v>390.97</v>
      </c>
      <c r="N17" s="41">
        <v>527.11</v>
      </c>
      <c r="O17" s="74">
        <v>470.2</v>
      </c>
      <c r="P17" s="74">
        <v>355.47526818181802</v>
      </c>
    </row>
    <row r="18" spans="1:16" ht="15.75" x14ac:dyDescent="0.3">
      <c r="A18" s="52" t="s">
        <v>9</v>
      </c>
      <c r="B18" s="39">
        <v>334.25</v>
      </c>
      <c r="C18" s="39">
        <v>381.89</v>
      </c>
      <c r="D18" s="39">
        <v>559.49</v>
      </c>
      <c r="E18" s="40">
        <v>487.33</v>
      </c>
      <c r="F18" s="42">
        <v>405.46</v>
      </c>
      <c r="G18" s="41">
        <v>343.18</v>
      </c>
      <c r="H18" s="41">
        <v>341.8</v>
      </c>
      <c r="I18" s="41">
        <v>336.48</v>
      </c>
      <c r="J18" s="41">
        <v>340.17</v>
      </c>
      <c r="K18" s="41">
        <v>322.17</v>
      </c>
      <c r="L18" s="41">
        <v>355.36</v>
      </c>
      <c r="M18" s="41">
        <v>372.78</v>
      </c>
      <c r="N18" s="41">
        <v>483.81</v>
      </c>
      <c r="O18" s="74">
        <v>438.66</v>
      </c>
      <c r="P18" s="74">
        <v>354.82839000000001</v>
      </c>
    </row>
    <row r="19" spans="1:16" ht="15.75" x14ac:dyDescent="0.3">
      <c r="A19" s="52" t="s">
        <v>10</v>
      </c>
      <c r="B19" s="39">
        <v>354.07</v>
      </c>
      <c r="C19" s="39">
        <v>347.41</v>
      </c>
      <c r="D19" s="39">
        <v>519.26</v>
      </c>
      <c r="E19" s="40">
        <v>460.07</v>
      </c>
      <c r="F19" s="42">
        <v>376.81</v>
      </c>
      <c r="G19" s="41">
        <v>338.11</v>
      </c>
      <c r="H19" s="41">
        <v>337.17</v>
      </c>
      <c r="I19" s="41">
        <v>347.42</v>
      </c>
      <c r="J19" s="41">
        <v>344.18</v>
      </c>
      <c r="K19" s="41">
        <v>335.34</v>
      </c>
      <c r="L19" s="41">
        <v>405.21</v>
      </c>
      <c r="M19" s="41">
        <v>355.37</v>
      </c>
      <c r="N19" s="41">
        <v>453.57</v>
      </c>
      <c r="O19" s="74">
        <v>440.78</v>
      </c>
      <c r="P19" s="74">
        <v>350.35277391304351</v>
      </c>
    </row>
    <row r="20" spans="1:16" ht="15.75" x14ac:dyDescent="0.3">
      <c r="A20" s="52" t="s">
        <v>11</v>
      </c>
      <c r="B20" s="39">
        <v>376.08</v>
      </c>
      <c r="C20" s="39">
        <v>329.09</v>
      </c>
      <c r="D20" s="39">
        <v>490.6</v>
      </c>
      <c r="E20" s="40">
        <v>461.65</v>
      </c>
      <c r="F20" s="42">
        <v>423.25</v>
      </c>
      <c r="G20" s="41">
        <v>320.33999999999997</v>
      </c>
      <c r="H20" s="41">
        <v>345.7</v>
      </c>
      <c r="I20" s="41">
        <v>349.91</v>
      </c>
      <c r="J20" s="41">
        <v>338.76</v>
      </c>
      <c r="K20" s="41">
        <v>331.59</v>
      </c>
      <c r="L20" s="41">
        <v>430.24</v>
      </c>
      <c r="M20" s="41">
        <v>388.3</v>
      </c>
      <c r="N20" s="41">
        <v>455.01</v>
      </c>
      <c r="O20" s="74">
        <v>498.41</v>
      </c>
      <c r="P20" s="74"/>
    </row>
    <row r="21" spans="1:16" ht="16.5" thickBot="1" x14ac:dyDescent="0.35">
      <c r="A21" s="54" t="s">
        <v>12</v>
      </c>
      <c r="B21" s="55">
        <v>386.4</v>
      </c>
      <c r="C21" s="55">
        <v>320.77</v>
      </c>
      <c r="D21" s="55">
        <v>489.54</v>
      </c>
      <c r="E21" s="56">
        <v>493.41</v>
      </c>
      <c r="F21" s="56">
        <v>417.49</v>
      </c>
      <c r="G21" s="57">
        <v>303.75</v>
      </c>
      <c r="H21" s="58">
        <v>345.93</v>
      </c>
      <c r="I21" s="58">
        <v>355.76</v>
      </c>
      <c r="J21" s="58">
        <v>340.28</v>
      </c>
      <c r="K21" s="58">
        <v>327.76</v>
      </c>
      <c r="L21" s="58">
        <v>442.11</v>
      </c>
      <c r="M21" s="58">
        <v>425.2</v>
      </c>
      <c r="N21" s="58">
        <v>500.14</v>
      </c>
      <c r="O21" s="75">
        <v>454.93</v>
      </c>
      <c r="P21" s="75"/>
    </row>
    <row r="22" spans="1:16" ht="15.75" x14ac:dyDescent="0.3">
      <c r="A22" s="20"/>
      <c r="B22" s="4"/>
      <c r="C22" s="4"/>
      <c r="D22" s="4"/>
      <c r="E22" s="17"/>
      <c r="F22" s="17"/>
      <c r="G22" s="19"/>
      <c r="H22" s="18"/>
      <c r="I22" s="18"/>
      <c r="J22" s="18"/>
      <c r="K22" s="18"/>
      <c r="L22" s="18"/>
      <c r="M22" s="18"/>
      <c r="N22" s="18"/>
    </row>
    <row r="23" spans="1:16" ht="15.75" x14ac:dyDescent="0.3">
      <c r="A23" s="21" t="s">
        <v>15</v>
      </c>
      <c r="B23" s="22"/>
      <c r="C23" s="22"/>
      <c r="D23" s="22"/>
      <c r="E23" s="22"/>
      <c r="F23" s="22"/>
      <c r="G23" s="22"/>
      <c r="H23" s="23"/>
      <c r="I23" s="23"/>
      <c r="J23" s="24"/>
      <c r="K23" s="24"/>
      <c r="L23" s="32"/>
      <c r="M23" s="32"/>
      <c r="N23" s="32"/>
    </row>
    <row r="24" spans="1:16" ht="15.75" x14ac:dyDescent="0.3">
      <c r="A24" s="21"/>
      <c r="N24" s="33"/>
    </row>
    <row r="26" spans="1:16" x14ac:dyDescent="0.25">
      <c r="P26" s="36"/>
    </row>
    <row r="27" spans="1:16" x14ac:dyDescent="0.25">
      <c r="P27" s="36"/>
    </row>
    <row r="28" spans="1:16" x14ac:dyDescent="0.25">
      <c r="P28" s="36"/>
    </row>
    <row r="29" spans="1:16" x14ac:dyDescent="0.25">
      <c r="P29" s="36"/>
    </row>
    <row r="30" spans="1:16" x14ac:dyDescent="0.25">
      <c r="P30" s="36"/>
    </row>
    <row r="31" spans="1:16" x14ac:dyDescent="0.25">
      <c r="P31" s="36"/>
    </row>
    <row r="32" spans="1:16" x14ac:dyDescent="0.25">
      <c r="P32" s="36"/>
    </row>
    <row r="33" spans="16:16" x14ac:dyDescent="0.25">
      <c r="P33" s="36"/>
    </row>
    <row r="34" spans="16:16" x14ac:dyDescent="0.25">
      <c r="P34" s="36"/>
    </row>
    <row r="35" spans="16:16" x14ac:dyDescent="0.25">
      <c r="P35" s="36"/>
    </row>
    <row r="36" spans="16:16" x14ac:dyDescent="0.25">
      <c r="P36" s="36"/>
    </row>
    <row r="37" spans="16:16" x14ac:dyDescent="0.25">
      <c r="P37" s="36"/>
    </row>
  </sheetData>
  <mergeCells count="1">
    <mergeCell ref="A7:N7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1979A-2A1B-4535-819C-8E8F5490A593}">
  <dimension ref="A7:AA32"/>
  <sheetViews>
    <sheetView showGridLines="0" topLeftCell="C6" zoomScaleNormal="100" workbookViewId="0">
      <selection activeCell="P22" sqref="P22"/>
    </sheetView>
  </sheetViews>
  <sheetFormatPr baseColWidth="10" defaultColWidth="3.7109375" defaultRowHeight="14.25" x14ac:dyDescent="0.3"/>
  <cols>
    <col min="1" max="1" width="6.140625" style="3" bestFit="1" customWidth="1"/>
    <col min="2" max="15" width="10.28515625" style="3" customWidth="1"/>
    <col min="16" max="17" width="9.7109375" style="3" customWidth="1"/>
    <col min="18" max="18" width="9.5703125" style="3" bestFit="1" customWidth="1"/>
    <col min="19" max="19" width="9.42578125" style="3" customWidth="1"/>
    <col min="20" max="20" width="5.28515625" style="3" bestFit="1" customWidth="1"/>
    <col min="21" max="27" width="3.7109375" style="3"/>
    <col min="28" max="28" width="10" style="3" customWidth="1"/>
    <col min="29" max="16384" width="3.7109375" style="3"/>
  </cols>
  <sheetData>
    <row r="7" spans="1:27" s="29" customFormat="1" ht="18" customHeight="1" x14ac:dyDescent="0.3">
      <c r="A7" s="91" t="s">
        <v>30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</row>
    <row r="8" spans="1:27" ht="15" thickBot="1" x14ac:dyDescent="0.35"/>
    <row r="9" spans="1:27" ht="21.75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2">
        <v>2023</v>
      </c>
      <c r="P9" s="62">
        <v>2024</v>
      </c>
      <c r="Q9"/>
      <c r="R9"/>
      <c r="S9"/>
      <c r="T9"/>
    </row>
    <row r="10" spans="1:27" ht="15.75" x14ac:dyDescent="0.3">
      <c r="A10" s="64" t="s">
        <v>1</v>
      </c>
      <c r="B10" s="79">
        <v>107707.512</v>
      </c>
      <c r="C10" s="79">
        <v>77387.88</v>
      </c>
      <c r="D10" s="79">
        <v>74646.950000000012</v>
      </c>
      <c r="E10" s="79">
        <v>123710.425</v>
      </c>
      <c r="F10" s="79">
        <v>92552.755999999994</v>
      </c>
      <c r="G10" s="79">
        <v>106663.916</v>
      </c>
      <c r="H10" s="79">
        <v>87080.164120000001</v>
      </c>
      <c r="I10" s="79">
        <v>82141.862000000023</v>
      </c>
      <c r="J10" s="79">
        <v>121493.836</v>
      </c>
      <c r="K10" s="79">
        <v>125305.32400000004</v>
      </c>
      <c r="L10" s="79">
        <v>144113.09</v>
      </c>
      <c r="M10" s="79">
        <v>107150.39999999999</v>
      </c>
      <c r="N10" s="79">
        <v>194611.3</v>
      </c>
      <c r="O10" s="85">
        <v>154878.92000000001</v>
      </c>
      <c r="P10" s="85">
        <v>107088</v>
      </c>
      <c r="Q10"/>
      <c r="R10"/>
      <c r="S10"/>
      <c r="T10"/>
    </row>
    <row r="11" spans="1:27" ht="15.75" x14ac:dyDescent="0.3">
      <c r="A11" s="47" t="s">
        <v>2</v>
      </c>
      <c r="B11" s="43">
        <v>56126.412999999993</v>
      </c>
      <c r="C11" s="43">
        <v>89930.217999999993</v>
      </c>
      <c r="D11" s="43">
        <v>93236.851000000024</v>
      </c>
      <c r="E11" s="43">
        <v>89032.686000000016</v>
      </c>
      <c r="F11" s="43">
        <v>67415.931000000011</v>
      </c>
      <c r="G11" s="43">
        <v>73757.082999999999</v>
      </c>
      <c r="H11" s="43">
        <v>128729.56799999998</v>
      </c>
      <c r="I11" s="43">
        <v>123968.42799999999</v>
      </c>
      <c r="J11" s="43">
        <v>56815.078540000002</v>
      </c>
      <c r="K11" s="43">
        <v>106150.624</v>
      </c>
      <c r="L11" s="43">
        <v>110601.17</v>
      </c>
      <c r="M11" s="43">
        <v>127788.22</v>
      </c>
      <c r="N11" s="43">
        <v>113972.7</v>
      </c>
      <c r="O11" s="48">
        <v>65979.83</v>
      </c>
      <c r="P11" s="48">
        <v>125342.76300000001</v>
      </c>
      <c r="Q11"/>
      <c r="R11"/>
      <c r="S11"/>
      <c r="T11"/>
    </row>
    <row r="12" spans="1:27" ht="15.75" x14ac:dyDescent="0.3">
      <c r="A12" s="47" t="s">
        <v>3</v>
      </c>
      <c r="B12" s="43">
        <v>74266.78</v>
      </c>
      <c r="C12" s="43">
        <v>129913.70900000002</v>
      </c>
      <c r="D12" s="43">
        <v>115806.34299999999</v>
      </c>
      <c r="E12" s="43">
        <v>82211.671999999991</v>
      </c>
      <c r="F12" s="43">
        <v>92517.8</v>
      </c>
      <c r="G12" s="43">
        <v>79060.641999999993</v>
      </c>
      <c r="H12" s="43">
        <v>68361.927999999985</v>
      </c>
      <c r="I12" s="43">
        <v>109320.87801</v>
      </c>
      <c r="J12" s="43">
        <v>179658.16599999997</v>
      </c>
      <c r="K12" s="43">
        <v>113092.25692999999</v>
      </c>
      <c r="L12" s="43">
        <v>95351.41</v>
      </c>
      <c r="M12" s="43">
        <v>198427.04</v>
      </c>
      <c r="N12" s="43">
        <v>184149.55</v>
      </c>
      <c r="O12" s="48">
        <v>175739.32</v>
      </c>
      <c r="P12" s="48">
        <v>183397.576</v>
      </c>
      <c r="Q12"/>
      <c r="R12"/>
      <c r="S12"/>
      <c r="T12"/>
    </row>
    <row r="13" spans="1:27" ht="15.75" x14ac:dyDescent="0.3">
      <c r="A13" s="47" t="s">
        <v>4</v>
      </c>
      <c r="B13" s="43">
        <v>81661.325000000012</v>
      </c>
      <c r="C13" s="43">
        <v>56806.179999999993</v>
      </c>
      <c r="D13" s="43">
        <v>88368.292000000001</v>
      </c>
      <c r="E13" s="43">
        <v>99594.323000000004</v>
      </c>
      <c r="F13" s="43">
        <v>86093.864000000001</v>
      </c>
      <c r="G13" s="43">
        <v>84307.818629999994</v>
      </c>
      <c r="H13" s="43">
        <v>127144.76799999998</v>
      </c>
      <c r="I13" s="43">
        <v>97164.611999999994</v>
      </c>
      <c r="J13" s="43">
        <v>101606.01700000002</v>
      </c>
      <c r="K13" s="43">
        <v>100824.62100000001</v>
      </c>
      <c r="L13" s="43">
        <v>108274.21</v>
      </c>
      <c r="M13" s="43">
        <v>106104.57</v>
      </c>
      <c r="N13" s="43">
        <v>153520.69</v>
      </c>
      <c r="O13" s="48">
        <v>221362.03</v>
      </c>
      <c r="P13" s="48">
        <v>141389.85999999999</v>
      </c>
      <c r="Q13"/>
      <c r="R13"/>
      <c r="S13"/>
      <c r="T13"/>
    </row>
    <row r="14" spans="1:27" ht="15.75" x14ac:dyDescent="0.3">
      <c r="A14" s="47" t="s">
        <v>5</v>
      </c>
      <c r="B14" s="43">
        <v>70864.340000000011</v>
      </c>
      <c r="C14" s="43">
        <v>126181.16300000002</v>
      </c>
      <c r="D14" s="43">
        <v>90372.807000000015</v>
      </c>
      <c r="E14" s="43">
        <v>70329.430999999997</v>
      </c>
      <c r="F14" s="43">
        <v>98834.129000000001</v>
      </c>
      <c r="G14" s="43">
        <v>150230.88000000003</v>
      </c>
      <c r="H14" s="43">
        <v>94109.606</v>
      </c>
      <c r="I14" s="43">
        <v>149457.60500000004</v>
      </c>
      <c r="J14" s="43">
        <v>146964.33400000003</v>
      </c>
      <c r="K14" s="43">
        <v>164457.46400000004</v>
      </c>
      <c r="L14" s="43">
        <v>125362.54</v>
      </c>
      <c r="M14" s="43">
        <v>108415.88</v>
      </c>
      <c r="N14" s="43">
        <v>133095.82</v>
      </c>
      <c r="O14" s="48">
        <v>178836.84</v>
      </c>
      <c r="P14" s="48">
        <v>143606.02900000001</v>
      </c>
      <c r="Q14" s="33"/>
      <c r="R14"/>
      <c r="S14"/>
      <c r="T14"/>
    </row>
    <row r="15" spans="1:27" ht="15.75" x14ac:dyDescent="0.3">
      <c r="A15" s="47" t="s">
        <v>6</v>
      </c>
      <c r="B15" s="43">
        <v>109067.49800000001</v>
      </c>
      <c r="C15" s="43">
        <v>79340.001000000004</v>
      </c>
      <c r="D15" s="43">
        <v>134627.978</v>
      </c>
      <c r="E15" s="43">
        <v>42956.458999999995</v>
      </c>
      <c r="F15" s="43">
        <v>116114.724</v>
      </c>
      <c r="G15" s="43">
        <v>68517.114000000001</v>
      </c>
      <c r="H15" s="43">
        <v>88320.795000000027</v>
      </c>
      <c r="I15" s="43">
        <v>84289.436999999991</v>
      </c>
      <c r="J15" s="43">
        <v>85119.761000000013</v>
      </c>
      <c r="K15" s="43">
        <v>68405.38</v>
      </c>
      <c r="L15" s="43">
        <v>115558.11</v>
      </c>
      <c r="M15" s="43">
        <v>137519.16</v>
      </c>
      <c r="N15" s="43">
        <v>178531.99</v>
      </c>
      <c r="O15" s="48">
        <v>107316.9</v>
      </c>
      <c r="P15" s="48">
        <v>122121.03200000001</v>
      </c>
      <c r="Q15" s="33"/>
      <c r="R15"/>
      <c r="S15"/>
      <c r="T15"/>
    </row>
    <row r="16" spans="1:27" ht="15.75" x14ac:dyDescent="0.3">
      <c r="A16" s="47" t="s">
        <v>7</v>
      </c>
      <c r="B16" s="43">
        <v>88527.551000000007</v>
      </c>
      <c r="C16" s="43">
        <v>118455.12399999997</v>
      </c>
      <c r="D16" s="43">
        <v>84470.455999999991</v>
      </c>
      <c r="E16" s="43">
        <v>109148.66900000001</v>
      </c>
      <c r="F16" s="43">
        <v>138806.91499999998</v>
      </c>
      <c r="G16" s="43">
        <v>137060.53899999996</v>
      </c>
      <c r="H16" s="43">
        <v>117966.54900000001</v>
      </c>
      <c r="I16" s="43">
        <v>75393.403999999995</v>
      </c>
      <c r="J16" s="43">
        <v>116569.8691</v>
      </c>
      <c r="K16" s="43">
        <v>136310.81600000002</v>
      </c>
      <c r="L16" s="43">
        <v>139642.73000000001</v>
      </c>
      <c r="M16" s="43">
        <v>113608.3</v>
      </c>
      <c r="N16" s="43">
        <v>131625.29</v>
      </c>
      <c r="O16" s="48">
        <v>118052.01</v>
      </c>
      <c r="P16" s="48">
        <v>87102.175000000003</v>
      </c>
      <c r="Q16"/>
      <c r="R16"/>
      <c r="S16"/>
      <c r="T16"/>
    </row>
    <row r="17" spans="1:20" ht="15.75" x14ac:dyDescent="0.3">
      <c r="A17" s="47" t="s">
        <v>8</v>
      </c>
      <c r="B17" s="43">
        <v>76332.722999999998</v>
      </c>
      <c r="C17" s="43">
        <v>96844.62</v>
      </c>
      <c r="D17" s="43">
        <v>85243.358999999997</v>
      </c>
      <c r="E17" s="43">
        <v>158354.67300000001</v>
      </c>
      <c r="F17" s="43">
        <v>94319.239000000001</v>
      </c>
      <c r="G17" s="43">
        <v>128292.87699999998</v>
      </c>
      <c r="H17" s="43">
        <v>85409.14499999999</v>
      </c>
      <c r="I17" s="43">
        <v>168821.36100000003</v>
      </c>
      <c r="J17" s="43">
        <v>105905.35100000001</v>
      </c>
      <c r="K17" s="43">
        <v>106390.94799999999</v>
      </c>
      <c r="L17" s="43">
        <v>115033</v>
      </c>
      <c r="M17" s="43">
        <v>162812.82999999999</v>
      </c>
      <c r="N17" s="43">
        <v>179025.41</v>
      </c>
      <c r="O17" s="48">
        <v>165611.1</v>
      </c>
      <c r="P17" s="48">
        <v>103769.455</v>
      </c>
      <c r="Q17"/>
      <c r="R17"/>
      <c r="S17"/>
      <c r="T17"/>
    </row>
    <row r="18" spans="1:20" ht="15.75" x14ac:dyDescent="0.3">
      <c r="A18" s="47" t="s">
        <v>9</v>
      </c>
      <c r="B18" s="43">
        <v>93373.435000000027</v>
      </c>
      <c r="C18" s="43">
        <v>99874.401000000027</v>
      </c>
      <c r="D18" s="43">
        <v>82583.671999999991</v>
      </c>
      <c r="E18" s="43">
        <v>97623.882999999987</v>
      </c>
      <c r="F18" s="43">
        <v>101400.446</v>
      </c>
      <c r="G18" s="43">
        <v>71998.101999999999</v>
      </c>
      <c r="H18" s="43">
        <v>135042.71299999999</v>
      </c>
      <c r="I18" s="43">
        <v>90304.547999999966</v>
      </c>
      <c r="J18" s="43">
        <v>116864.02699999999</v>
      </c>
      <c r="K18" s="43">
        <v>148455.34899999999</v>
      </c>
      <c r="L18" s="43">
        <v>104654.19</v>
      </c>
      <c r="M18" s="43">
        <v>85699.62</v>
      </c>
      <c r="N18" s="43">
        <v>136908.38</v>
      </c>
      <c r="O18" s="48">
        <v>94295.532000000007</v>
      </c>
      <c r="P18" s="48">
        <v>158821.25200000001</v>
      </c>
      <c r="Q18"/>
      <c r="R18"/>
      <c r="S18"/>
      <c r="T18"/>
    </row>
    <row r="19" spans="1:20" ht="15.75" x14ac:dyDescent="0.3">
      <c r="A19" s="47" t="s">
        <v>10</v>
      </c>
      <c r="B19" s="43">
        <v>90704.78</v>
      </c>
      <c r="C19" s="43">
        <v>64130.521000000001</v>
      </c>
      <c r="D19" s="43">
        <v>68993.709000000003</v>
      </c>
      <c r="E19" s="43">
        <v>115474.45499999997</v>
      </c>
      <c r="F19" s="43">
        <v>87365.900000000009</v>
      </c>
      <c r="G19" s="43">
        <v>75472.042000000001</v>
      </c>
      <c r="H19" s="43">
        <v>123772.21600000001</v>
      </c>
      <c r="I19" s="43">
        <v>62210.921999999999</v>
      </c>
      <c r="J19" s="43">
        <v>140286.38999999996</v>
      </c>
      <c r="K19" s="43">
        <v>162539.47999999998</v>
      </c>
      <c r="L19" s="43">
        <v>160662.82</v>
      </c>
      <c r="M19" s="43">
        <v>145045.07</v>
      </c>
      <c r="N19" s="43">
        <v>98757.5</v>
      </c>
      <c r="O19" s="48">
        <v>149818.81</v>
      </c>
      <c r="P19" s="48"/>
      <c r="Q19"/>
      <c r="R19"/>
      <c r="S19"/>
      <c r="T19"/>
    </row>
    <row r="20" spans="1:20" ht="15.75" x14ac:dyDescent="0.3">
      <c r="A20" s="47" t="s">
        <v>11</v>
      </c>
      <c r="B20" s="43">
        <v>62534.071999999993</v>
      </c>
      <c r="C20" s="43">
        <v>79413.287999999986</v>
      </c>
      <c r="D20" s="43">
        <v>117695.63300000002</v>
      </c>
      <c r="E20" s="43">
        <v>81990.579000000012</v>
      </c>
      <c r="F20" s="43">
        <v>82166.722000000038</v>
      </c>
      <c r="G20" s="43">
        <v>107948.48599999998</v>
      </c>
      <c r="H20" s="43">
        <v>103822.82399999999</v>
      </c>
      <c r="I20" s="43">
        <v>154798.96699999998</v>
      </c>
      <c r="J20" s="43">
        <v>97862.552000000011</v>
      </c>
      <c r="K20" s="43">
        <v>174277.93200000006</v>
      </c>
      <c r="L20" s="43">
        <v>139894.85</v>
      </c>
      <c r="M20" s="43">
        <v>161563.46</v>
      </c>
      <c r="N20" s="43">
        <v>100909.12</v>
      </c>
      <c r="O20" s="48">
        <v>115708.016</v>
      </c>
      <c r="P20" s="48"/>
      <c r="Q20"/>
      <c r="R20"/>
      <c r="S20"/>
      <c r="T20"/>
    </row>
    <row r="21" spans="1:20" ht="15.75" x14ac:dyDescent="0.3">
      <c r="A21" s="47" t="s">
        <v>12</v>
      </c>
      <c r="B21" s="43">
        <v>80536.811000000016</v>
      </c>
      <c r="C21" s="43">
        <v>80672.53</v>
      </c>
      <c r="D21" s="43">
        <v>96716.54800000001</v>
      </c>
      <c r="E21" s="43">
        <v>71075.099000000002</v>
      </c>
      <c r="F21" s="43">
        <v>87340.508000000002</v>
      </c>
      <c r="G21" s="43">
        <v>77580.157000000007</v>
      </c>
      <c r="H21" s="43">
        <v>75460.36</v>
      </c>
      <c r="I21" s="43">
        <v>124817.45100000002</v>
      </c>
      <c r="J21" s="43">
        <v>125948.81300000001</v>
      </c>
      <c r="K21" s="43">
        <v>113577.29999999999</v>
      </c>
      <c r="L21" s="43">
        <v>150413.39000000001</v>
      </c>
      <c r="M21" s="43">
        <v>118835.3</v>
      </c>
      <c r="N21" s="43">
        <v>120983.83</v>
      </c>
      <c r="O21" s="48">
        <v>147275.03</v>
      </c>
      <c r="P21" s="48"/>
      <c r="Q21"/>
      <c r="R21"/>
      <c r="S21"/>
      <c r="T21"/>
    </row>
    <row r="22" spans="1:20" ht="15" thickBot="1" x14ac:dyDescent="0.35">
      <c r="A22" s="49" t="s">
        <v>22</v>
      </c>
      <c r="B22" s="50">
        <f t="shared" ref="B22:L22" si="0">SUM(B10:B21)</f>
        <v>991703.24000000022</v>
      </c>
      <c r="C22" s="50">
        <f t="shared" si="0"/>
        <v>1098949.635</v>
      </c>
      <c r="D22" s="50">
        <f t="shared" si="0"/>
        <v>1132762.5980000002</v>
      </c>
      <c r="E22" s="50">
        <f t="shared" si="0"/>
        <v>1141502.3539999998</v>
      </c>
      <c r="F22" s="50">
        <f t="shared" si="0"/>
        <v>1144928.9339999999</v>
      </c>
      <c r="G22" s="50">
        <f t="shared" si="0"/>
        <v>1160889.6566300001</v>
      </c>
      <c r="H22" s="50">
        <f t="shared" si="0"/>
        <v>1235220.6361200002</v>
      </c>
      <c r="I22" s="50">
        <f t="shared" si="0"/>
        <v>1322689.4750100002</v>
      </c>
      <c r="J22" s="50">
        <f t="shared" si="0"/>
        <v>1395094.1946400001</v>
      </c>
      <c r="K22" s="50">
        <f t="shared" si="0"/>
        <v>1519787.49493</v>
      </c>
      <c r="L22" s="50">
        <f t="shared" si="0"/>
        <v>1509561.5100000002</v>
      </c>
      <c r="M22" s="50">
        <f>SUM(M10:M21)</f>
        <v>1572969.85</v>
      </c>
      <c r="N22" s="50">
        <f>SUM(N10:N21)</f>
        <v>1726091.58</v>
      </c>
      <c r="O22" s="51">
        <f>SUM(O10:O21)</f>
        <v>1694874.338</v>
      </c>
      <c r="P22" s="51">
        <f>SUM(P10:P21)</f>
        <v>1172638.142</v>
      </c>
    </row>
    <row r="23" spans="1:20" ht="16.5" x14ac:dyDescent="0.3">
      <c r="A23" s="8"/>
      <c r="B23" s="8"/>
      <c r="C23" s="8"/>
      <c r="D23" s="8"/>
      <c r="E23" s="8"/>
      <c r="F23" s="8"/>
      <c r="G23" s="8"/>
      <c r="H23" s="8"/>
      <c r="I23" s="8"/>
      <c r="J23" s="9"/>
      <c r="K23" s="9"/>
      <c r="L23" s="9"/>
      <c r="M23" s="34"/>
    </row>
    <row r="24" spans="1:20" x14ac:dyDescent="0.3">
      <c r="A24" s="90" t="s">
        <v>21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7"/>
    </row>
    <row r="25" spans="1:20" ht="14.25" customHeight="1" x14ac:dyDescent="0.3">
      <c r="A25" s="89" t="s">
        <v>13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10"/>
    </row>
    <row r="26" spans="1:20" x14ac:dyDescent="0.3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20" x14ac:dyDescent="0.3">
      <c r="A27" s="7"/>
      <c r="O27" s="11"/>
    </row>
    <row r="29" spans="1:20" x14ac:dyDescent="0.3">
      <c r="L29" s="6"/>
      <c r="P29" s="86"/>
    </row>
    <row r="30" spans="1:20" x14ac:dyDescent="0.3">
      <c r="L30" s="6"/>
    </row>
    <row r="32" spans="1:20" x14ac:dyDescent="0.3">
      <c r="L32" s="12"/>
    </row>
  </sheetData>
  <mergeCells count="3">
    <mergeCell ref="A24:L24"/>
    <mergeCell ref="A25:K25"/>
    <mergeCell ref="A7:N7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AE78A-C4BC-416C-A9AF-ED52AFBAA237}">
  <dimension ref="A7:AC48"/>
  <sheetViews>
    <sheetView showGridLines="0" topLeftCell="A7" zoomScaleNormal="100" workbookViewId="0">
      <selection activeCell="P22" sqref="P22"/>
    </sheetView>
  </sheetViews>
  <sheetFormatPr baseColWidth="10" defaultColWidth="3.7109375" defaultRowHeight="12" customHeight="1" x14ac:dyDescent="0.3"/>
  <cols>
    <col min="1" max="1" width="13.28515625" style="3" customWidth="1"/>
    <col min="2" max="3" width="8.85546875" style="3" bestFit="1" customWidth="1"/>
    <col min="4" max="12" width="10.28515625" style="3" bestFit="1" customWidth="1"/>
    <col min="13" max="16" width="10.28515625" style="3" customWidth="1"/>
    <col min="17" max="17" width="8.85546875" style="3" customWidth="1"/>
    <col min="18" max="19" width="9.7109375" style="3" customWidth="1"/>
    <col min="20" max="20" width="9.5703125" style="3" bestFit="1" customWidth="1"/>
    <col min="21" max="21" width="9.42578125" style="3" customWidth="1"/>
    <col min="22" max="22" width="5.28515625" style="3" bestFit="1" customWidth="1"/>
    <col min="23" max="29" width="3.7109375" style="3"/>
    <col min="30" max="30" width="10" style="3" customWidth="1"/>
    <col min="31" max="16384" width="3.7109375" style="3"/>
  </cols>
  <sheetData>
    <row r="7" spans="1:29" s="29" customFormat="1" ht="18" customHeight="1" x14ac:dyDescent="0.3">
      <c r="A7" s="91" t="s">
        <v>31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</row>
    <row r="8" spans="1:29" ht="12" customHeight="1" thickBot="1" x14ac:dyDescent="0.35"/>
    <row r="9" spans="1:29" ht="24" customHeight="1" thickBot="1" x14ac:dyDescent="0.35">
      <c r="A9" s="60" t="s">
        <v>0</v>
      </c>
      <c r="B9" s="61">
        <v>2010</v>
      </c>
      <c r="C9" s="61">
        <v>2011</v>
      </c>
      <c r="D9" s="61">
        <v>2012</v>
      </c>
      <c r="E9" s="61">
        <v>2013</v>
      </c>
      <c r="F9" s="61">
        <v>2014</v>
      </c>
      <c r="G9" s="61">
        <v>2015</v>
      </c>
      <c r="H9" s="61">
        <v>2016</v>
      </c>
      <c r="I9" s="61">
        <v>2017</v>
      </c>
      <c r="J9" s="61">
        <v>2018</v>
      </c>
      <c r="K9" s="61">
        <v>2019</v>
      </c>
      <c r="L9" s="61">
        <v>2020</v>
      </c>
      <c r="M9" s="61">
        <v>2021</v>
      </c>
      <c r="N9" s="61">
        <v>2022</v>
      </c>
      <c r="O9" s="61">
        <v>2023</v>
      </c>
      <c r="P9" s="62">
        <v>2024</v>
      </c>
    </row>
    <row r="10" spans="1:29" ht="15.75" x14ac:dyDescent="0.3">
      <c r="A10" s="64" t="s">
        <v>1</v>
      </c>
      <c r="B10" s="65">
        <v>423.99412215556515</v>
      </c>
      <c r="C10" s="65">
        <v>432.20293668724349</v>
      </c>
      <c r="D10" s="65">
        <v>360.06088661358564</v>
      </c>
      <c r="E10" s="65">
        <v>552.48137737785635</v>
      </c>
      <c r="F10" s="65">
        <v>544.0859708164719</v>
      </c>
      <c r="G10" s="65">
        <v>492.94350078052651</v>
      </c>
      <c r="H10" s="65">
        <v>353.29555106952409</v>
      </c>
      <c r="I10" s="65">
        <v>382.52693857852881</v>
      </c>
      <c r="J10" s="65">
        <v>366.24662612513112</v>
      </c>
      <c r="K10" s="65">
        <v>368.08784477505503</v>
      </c>
      <c r="L10" s="65">
        <v>354.89699335261616</v>
      </c>
      <c r="M10" s="65">
        <v>494.32938014537848</v>
      </c>
      <c r="N10" s="65">
        <v>490.86374500046344</v>
      </c>
      <c r="O10" s="65">
        <v>563.78</v>
      </c>
      <c r="P10" s="66">
        <v>545.75361375691023</v>
      </c>
      <c r="Q10"/>
      <c r="R10"/>
      <c r="S10"/>
      <c r="T10"/>
      <c r="U10"/>
      <c r="V10"/>
      <c r="W10"/>
      <c r="X10"/>
      <c r="Y10"/>
      <c r="Z10"/>
      <c r="AA10"/>
      <c r="AB10"/>
    </row>
    <row r="11" spans="1:29" ht="15.75" x14ac:dyDescent="0.3">
      <c r="A11" s="47" t="s">
        <v>2</v>
      </c>
      <c r="B11" s="39">
        <v>373.70043583579809</v>
      </c>
      <c r="C11" s="39">
        <v>446.58778654356206</v>
      </c>
      <c r="D11" s="39">
        <v>365.08878876657889</v>
      </c>
      <c r="E11" s="39">
        <v>547.0484289331672</v>
      </c>
      <c r="F11" s="39">
        <v>557.55401494047442</v>
      </c>
      <c r="G11" s="39">
        <v>471.59392827398034</v>
      </c>
      <c r="H11" s="39">
        <v>332.4792632722889</v>
      </c>
      <c r="I11" s="39">
        <v>383.89031229790214</v>
      </c>
      <c r="J11" s="39">
        <v>372.48371266618324</v>
      </c>
      <c r="K11" s="39">
        <v>368.04831227369891</v>
      </c>
      <c r="L11" s="39">
        <v>357.5976782596843</v>
      </c>
      <c r="M11" s="39">
        <v>521.65828050347704</v>
      </c>
      <c r="N11" s="39">
        <v>518.95124377196237</v>
      </c>
      <c r="O11" s="39">
        <v>589.34</v>
      </c>
      <c r="P11" s="67">
        <v>519.09</v>
      </c>
      <c r="Q11"/>
      <c r="R11"/>
      <c r="S11"/>
      <c r="T11"/>
      <c r="U11"/>
      <c r="V11"/>
      <c r="W11"/>
      <c r="X11"/>
      <c r="Y11"/>
      <c r="Z11"/>
      <c r="AA11"/>
      <c r="AB11"/>
    </row>
    <row r="12" spans="1:29" ht="15.75" x14ac:dyDescent="0.3">
      <c r="A12" s="47" t="s">
        <v>3</v>
      </c>
      <c r="B12" s="39">
        <v>374.6121078630311</v>
      </c>
      <c r="C12" s="39">
        <v>438.02603618991429</v>
      </c>
      <c r="D12" s="39">
        <v>395.07963739084659</v>
      </c>
      <c r="E12" s="39">
        <v>524.28501879879059</v>
      </c>
      <c r="F12" s="39">
        <v>549.07511019501078</v>
      </c>
      <c r="G12" s="39">
        <v>453.5018274959113</v>
      </c>
      <c r="H12" s="39">
        <v>326.17867418835812</v>
      </c>
      <c r="I12" s="39">
        <v>381.30992019828932</v>
      </c>
      <c r="J12" s="39">
        <v>429.60179867359886</v>
      </c>
      <c r="K12" s="39">
        <v>361.4079975899549</v>
      </c>
      <c r="L12" s="39">
        <v>356.98242406693299</v>
      </c>
      <c r="M12" s="39">
        <v>530.0515125360514</v>
      </c>
      <c r="N12" s="39">
        <v>548.04866674938899</v>
      </c>
      <c r="O12" s="39">
        <v>611.62</v>
      </c>
      <c r="P12" s="67">
        <v>468.17</v>
      </c>
      <c r="Q12"/>
      <c r="R12"/>
      <c r="S12"/>
      <c r="T12"/>
      <c r="U12"/>
      <c r="V12"/>
      <c r="W12"/>
      <c r="X12"/>
      <c r="Y12"/>
      <c r="Z12"/>
      <c r="AA12"/>
      <c r="AB12"/>
    </row>
    <row r="13" spans="1:29" ht="15.75" x14ac:dyDescent="0.3">
      <c r="A13" s="47" t="s">
        <v>4</v>
      </c>
      <c r="B13" s="39">
        <v>341.75545155555579</v>
      </c>
      <c r="C13" s="39">
        <v>417.39228020613257</v>
      </c>
      <c r="D13" s="39">
        <v>426.53961219483568</v>
      </c>
      <c r="E13" s="39">
        <v>504.37845739460471</v>
      </c>
      <c r="F13" s="39">
        <v>557.80442715406559</v>
      </c>
      <c r="G13" s="39">
        <v>430.68405125452358</v>
      </c>
      <c r="H13" s="39">
        <v>335.77567305010933</v>
      </c>
      <c r="I13" s="39">
        <v>368.99341953838098</v>
      </c>
      <c r="J13" s="39">
        <v>433.55885734601725</v>
      </c>
      <c r="K13" s="39">
        <v>359.76914845035702</v>
      </c>
      <c r="L13" s="39">
        <v>359.35231832866424</v>
      </c>
      <c r="M13" s="39">
        <v>510.84034266043977</v>
      </c>
      <c r="N13" s="39">
        <v>581.84898679940102</v>
      </c>
      <c r="O13" s="39">
        <v>603.70000000000005</v>
      </c>
      <c r="P13" s="67">
        <v>435.30975371706501</v>
      </c>
      <c r="Q13"/>
      <c r="R13"/>
      <c r="S13"/>
      <c r="T13"/>
      <c r="U13"/>
      <c r="V13"/>
      <c r="W13"/>
      <c r="X13"/>
      <c r="Y13"/>
      <c r="Z13"/>
      <c r="AA13"/>
      <c r="AB13"/>
    </row>
    <row r="14" spans="1:29" ht="15.75" x14ac:dyDescent="0.3">
      <c r="A14" s="47" t="s">
        <v>5</v>
      </c>
      <c r="B14" s="39">
        <v>340.55680191193477</v>
      </c>
      <c r="C14" s="39">
        <v>415.83790125630713</v>
      </c>
      <c r="D14" s="39">
        <v>440.31752825825134</v>
      </c>
      <c r="E14" s="39">
        <v>473.07809158871203</v>
      </c>
      <c r="F14" s="39">
        <v>579.69359865558181</v>
      </c>
      <c r="G14" s="39">
        <v>401.45930517081422</v>
      </c>
      <c r="H14" s="39">
        <v>379.61333862135189</v>
      </c>
      <c r="I14" s="39">
        <v>360.68144267399418</v>
      </c>
      <c r="J14" s="39">
        <v>457.09207493839972</v>
      </c>
      <c r="K14" s="39">
        <v>354.76529760911302</v>
      </c>
      <c r="L14" s="39">
        <v>356.30416868478022</v>
      </c>
      <c r="M14" s="39">
        <v>492.42332981890354</v>
      </c>
      <c r="N14" s="39">
        <v>563.48731166802077</v>
      </c>
      <c r="O14" s="39">
        <v>561.49</v>
      </c>
      <c r="P14" s="68">
        <v>430.09483870624899</v>
      </c>
      <c r="Q14"/>
      <c r="R14"/>
      <c r="S14"/>
      <c r="T14"/>
      <c r="U14"/>
      <c r="V14"/>
      <c r="W14"/>
      <c r="X14"/>
      <c r="Y14"/>
      <c r="Z14"/>
      <c r="AA14"/>
      <c r="AB14"/>
    </row>
    <row r="15" spans="1:29" ht="15.75" x14ac:dyDescent="0.3">
      <c r="A15" s="47" t="s">
        <v>6</v>
      </c>
      <c r="B15" s="39">
        <v>341.56932801374063</v>
      </c>
      <c r="C15" s="39">
        <v>408.64969235379766</v>
      </c>
      <c r="D15" s="39">
        <v>482.63557074295505</v>
      </c>
      <c r="E15" s="39">
        <v>495.25760491571248</v>
      </c>
      <c r="F15" s="39">
        <v>580.0890415069149</v>
      </c>
      <c r="G15" s="39">
        <v>395.99712839627199</v>
      </c>
      <c r="H15" s="39">
        <v>422.64540145953163</v>
      </c>
      <c r="I15" s="39">
        <v>355.16889749779693</v>
      </c>
      <c r="J15" s="39">
        <v>456.02259527020976</v>
      </c>
      <c r="K15" s="39">
        <v>354.4924400683102</v>
      </c>
      <c r="L15" s="39">
        <v>359.49946974296716</v>
      </c>
      <c r="M15" s="39">
        <v>481.47855455196185</v>
      </c>
      <c r="N15" s="39">
        <v>558.54168349721772</v>
      </c>
      <c r="O15" s="39">
        <v>532.76</v>
      </c>
      <c r="P15" s="68">
        <v>442.55021747605298</v>
      </c>
      <c r="Q15"/>
      <c r="R15"/>
      <c r="S15"/>
      <c r="T15"/>
      <c r="U15"/>
      <c r="V15"/>
      <c r="W15"/>
      <c r="X15"/>
      <c r="Y15"/>
      <c r="Z15"/>
      <c r="AA15"/>
      <c r="AB15"/>
    </row>
    <row r="16" spans="1:29" ht="15.75" x14ac:dyDescent="0.3">
      <c r="A16" s="47" t="s">
        <v>7</v>
      </c>
      <c r="B16" s="39">
        <v>336.52455832648076</v>
      </c>
      <c r="C16" s="39">
        <v>400.06645892329669</v>
      </c>
      <c r="D16" s="39">
        <v>513.76342753494794</v>
      </c>
      <c r="E16" s="39">
        <v>566.0430728660557</v>
      </c>
      <c r="F16" s="39">
        <v>518.07909714008144</v>
      </c>
      <c r="G16" s="39">
        <v>420.2017504834123</v>
      </c>
      <c r="H16" s="39">
        <v>463.85455676930923</v>
      </c>
      <c r="I16" s="39">
        <v>353.66722664491971</v>
      </c>
      <c r="J16" s="39">
        <v>427.70010719691192</v>
      </c>
      <c r="K16" s="39">
        <v>356.07581954465013</v>
      </c>
      <c r="L16" s="39">
        <v>350.82270648230156</v>
      </c>
      <c r="M16" s="39">
        <v>458.80604883280608</v>
      </c>
      <c r="N16" s="39">
        <v>570.57122715551088</v>
      </c>
      <c r="O16" s="39">
        <v>513.25</v>
      </c>
      <c r="P16" s="68">
        <v>454.09075709073898</v>
      </c>
      <c r="Q16"/>
      <c r="R16"/>
      <c r="S16"/>
      <c r="T16"/>
      <c r="U16"/>
      <c r="V16"/>
      <c r="W16"/>
      <c r="X16"/>
      <c r="Y16"/>
      <c r="Z16"/>
      <c r="AA16"/>
      <c r="AB16"/>
    </row>
    <row r="17" spans="1:28" ht="15.75" x14ac:dyDescent="0.3">
      <c r="A17" s="47" t="s">
        <v>8</v>
      </c>
      <c r="B17" s="39">
        <v>375.02386754891478</v>
      </c>
      <c r="C17" s="39">
        <v>404.70410230325649</v>
      </c>
      <c r="D17" s="39">
        <v>550.86219678415068</v>
      </c>
      <c r="E17" s="39">
        <v>551.02839939557703</v>
      </c>
      <c r="F17" s="39">
        <v>499.42544161112227</v>
      </c>
      <c r="G17" s="39">
        <v>433.00893010607308</v>
      </c>
      <c r="H17" s="39">
        <v>447.38442926691272</v>
      </c>
      <c r="I17" s="39">
        <v>358.90766044706862</v>
      </c>
      <c r="J17" s="39">
        <v>420.13159627788764</v>
      </c>
      <c r="K17" s="39">
        <v>358.31013208003384</v>
      </c>
      <c r="L17" s="39">
        <v>354.44175920867758</v>
      </c>
      <c r="M17" s="39">
        <v>449.33193070427996</v>
      </c>
      <c r="N17" s="39">
        <v>587.85191183588893</v>
      </c>
      <c r="O17" s="39">
        <v>517.66</v>
      </c>
      <c r="P17" s="63">
        <v>445.66520417785802</v>
      </c>
      <c r="Q17"/>
      <c r="R17"/>
      <c r="S17"/>
      <c r="T17"/>
      <c r="U17"/>
      <c r="V17"/>
      <c r="W17"/>
      <c r="X17"/>
      <c r="Y17"/>
      <c r="Z17"/>
      <c r="AA17"/>
      <c r="AB17"/>
    </row>
    <row r="18" spans="1:28" ht="15.75" x14ac:dyDescent="0.3">
      <c r="A18" s="47" t="s">
        <v>9</v>
      </c>
      <c r="B18" s="39">
        <v>369.1276432102984</v>
      </c>
      <c r="C18" s="39">
        <v>409.91683144112164</v>
      </c>
      <c r="D18" s="39">
        <v>607.50776497320203</v>
      </c>
      <c r="E18" s="39">
        <v>501.24214993578988</v>
      </c>
      <c r="F18" s="39">
        <v>462.31194653719768</v>
      </c>
      <c r="G18" s="39">
        <v>422.67641319211441</v>
      </c>
      <c r="H18" s="39">
        <v>416.25106672731005</v>
      </c>
      <c r="I18" s="39">
        <v>346.4010763887552</v>
      </c>
      <c r="J18" s="39">
        <v>402.50855038565442</v>
      </c>
      <c r="K18" s="39">
        <v>357.03511862007741</v>
      </c>
      <c r="L18" s="39">
        <v>374.71099711482901</v>
      </c>
      <c r="M18" s="39">
        <v>463.90184533135954</v>
      </c>
      <c r="N18" s="39">
        <v>591.35642439075434</v>
      </c>
      <c r="O18" s="39">
        <v>520.41999999999996</v>
      </c>
      <c r="P18" s="67">
        <v>430.85169729048602</v>
      </c>
      <c r="Q18"/>
      <c r="R18"/>
      <c r="S18"/>
      <c r="T18"/>
      <c r="U18"/>
      <c r="V18"/>
      <c r="W18"/>
      <c r="X18"/>
      <c r="Y18"/>
      <c r="Z18"/>
      <c r="AA18"/>
      <c r="AB18"/>
    </row>
    <row r="19" spans="1:28" ht="15.75" x14ac:dyDescent="0.3">
      <c r="A19" s="47" t="s">
        <v>10</v>
      </c>
      <c r="B19" s="39">
        <v>380.28366311014702</v>
      </c>
      <c r="C19" s="39">
        <v>397.2700455684743</v>
      </c>
      <c r="D19" s="39">
        <v>630.79943998952137</v>
      </c>
      <c r="E19" s="39">
        <v>530.43045754145373</v>
      </c>
      <c r="F19" s="39">
        <v>495.93643927436187</v>
      </c>
      <c r="G19" s="39">
        <v>394.12441232211529</v>
      </c>
      <c r="H19" s="39">
        <v>392.4284256169413</v>
      </c>
      <c r="I19" s="39">
        <v>353.66184478024621</v>
      </c>
      <c r="J19" s="39">
        <v>384.37881379654868</v>
      </c>
      <c r="K19" s="39">
        <v>360.65041650188635</v>
      </c>
      <c r="L19" s="39">
        <v>396.37581747073239</v>
      </c>
      <c r="M19" s="39">
        <v>460.37646306164959</v>
      </c>
      <c r="N19" s="39">
        <v>567.84286929412212</v>
      </c>
      <c r="O19" s="39">
        <v>504.1</v>
      </c>
      <c r="P19" s="63"/>
      <c r="Q19"/>
      <c r="R19"/>
      <c r="S19"/>
      <c r="T19"/>
      <c r="U19"/>
      <c r="V19"/>
      <c r="W19"/>
      <c r="X19"/>
      <c r="Y19"/>
      <c r="Z19"/>
      <c r="AA19"/>
      <c r="AB19"/>
    </row>
    <row r="20" spans="1:28" ht="15.75" x14ac:dyDescent="0.3">
      <c r="A20" s="47" t="s">
        <v>11</v>
      </c>
      <c r="B20" s="39">
        <v>419.64340655762834</v>
      </c>
      <c r="C20" s="39">
        <v>389.3127810046098</v>
      </c>
      <c r="D20" s="39">
        <v>590.36889669474817</v>
      </c>
      <c r="E20" s="39">
        <v>521.39124423063276</v>
      </c>
      <c r="F20" s="39">
        <v>476.64243512111847</v>
      </c>
      <c r="G20" s="39">
        <v>383.16637483919885</v>
      </c>
      <c r="H20" s="39">
        <v>378.48806539879899</v>
      </c>
      <c r="I20" s="39">
        <v>355.53803870021954</v>
      </c>
      <c r="J20" s="39">
        <v>380.26540315441594</v>
      </c>
      <c r="K20" s="39">
        <v>361.7735626447527</v>
      </c>
      <c r="L20" s="39">
        <v>436.30171649419742</v>
      </c>
      <c r="M20" s="39">
        <v>451.42361846997534</v>
      </c>
      <c r="N20" s="39">
        <v>537.53076872475378</v>
      </c>
      <c r="O20" s="39">
        <v>507.26</v>
      </c>
      <c r="P20" s="63"/>
      <c r="Q20"/>
      <c r="R20"/>
      <c r="S20"/>
      <c r="T20"/>
      <c r="U20"/>
      <c r="V20"/>
      <c r="W20"/>
      <c r="X20"/>
      <c r="Y20"/>
      <c r="Z20"/>
      <c r="AA20"/>
      <c r="AB20"/>
    </row>
    <row r="21" spans="1:28" ht="15.75" x14ac:dyDescent="0.3">
      <c r="A21" s="47" t="s">
        <v>12</v>
      </c>
      <c r="B21" s="39">
        <v>417.02771171309467</v>
      </c>
      <c r="C21" s="39">
        <v>366.0182716471146</v>
      </c>
      <c r="D21" s="39">
        <v>564.41305163207437</v>
      </c>
      <c r="E21" s="39">
        <v>536.85668450493472</v>
      </c>
      <c r="F21" s="39">
        <v>488.08605818963173</v>
      </c>
      <c r="G21" s="39">
        <v>367.70737380693873</v>
      </c>
      <c r="H21" s="39">
        <v>377.03605879961356</v>
      </c>
      <c r="I21" s="39">
        <v>362.36062167300599</v>
      </c>
      <c r="J21" s="39">
        <v>375.62736037853722</v>
      </c>
      <c r="K21" s="39">
        <v>353.70332522431863</v>
      </c>
      <c r="L21" s="39">
        <v>465.0762419837003</v>
      </c>
      <c r="M21" s="39">
        <v>468.85636702467428</v>
      </c>
      <c r="N21" s="39">
        <v>528.54960331765983</v>
      </c>
      <c r="O21" s="39">
        <v>550.55999999999995</v>
      </c>
      <c r="P21" s="63"/>
      <c r="Q21"/>
      <c r="R21"/>
      <c r="S21"/>
      <c r="T21"/>
      <c r="U21"/>
      <c r="V21"/>
      <c r="W21"/>
      <c r="X21"/>
      <c r="Y21"/>
      <c r="Z21"/>
      <c r="AA21"/>
      <c r="AB21"/>
    </row>
    <row r="22" spans="1:28" ht="16.5" thickBot="1" x14ac:dyDescent="0.35">
      <c r="A22" s="49" t="s">
        <v>16</v>
      </c>
      <c r="B22" s="69">
        <f t="shared" ref="B22:O22" si="0">AVERAGE(B10:B21)</f>
        <v>374.48492481684917</v>
      </c>
      <c r="C22" s="69">
        <f t="shared" si="0"/>
        <v>410.49876034373591</v>
      </c>
      <c r="D22" s="69">
        <f t="shared" si="0"/>
        <v>493.95306679797483</v>
      </c>
      <c r="E22" s="69">
        <f t="shared" si="0"/>
        <v>525.29341562360719</v>
      </c>
      <c r="F22" s="69">
        <f t="shared" si="0"/>
        <v>525.73196509516936</v>
      </c>
      <c r="G22" s="69">
        <f t="shared" si="0"/>
        <v>422.25541634348997</v>
      </c>
      <c r="H22" s="69">
        <f t="shared" si="0"/>
        <v>385.45254202000416</v>
      </c>
      <c r="I22" s="69">
        <f t="shared" si="0"/>
        <v>363.59228328492571</v>
      </c>
      <c r="J22" s="69">
        <f t="shared" si="0"/>
        <v>408.80145801745806</v>
      </c>
      <c r="K22" s="69">
        <f t="shared" si="0"/>
        <v>359.50995128185076</v>
      </c>
      <c r="L22" s="69">
        <f t="shared" si="0"/>
        <v>376.86352426584023</v>
      </c>
      <c r="M22" s="69">
        <v>481.95647280341308</v>
      </c>
      <c r="N22" s="69">
        <v>553.78703685042865</v>
      </c>
      <c r="O22" s="69">
        <f t="shared" si="0"/>
        <v>547.995</v>
      </c>
      <c r="P22" s="70">
        <f t="shared" ref="P22" si="1">AVERAGE(P10:P21)</f>
        <v>463.50845357948441</v>
      </c>
      <c r="Q22"/>
      <c r="R22"/>
      <c r="S22"/>
      <c r="T22"/>
      <c r="U22"/>
      <c r="V22"/>
      <c r="W22"/>
      <c r="X22"/>
      <c r="Y22"/>
      <c r="Z22"/>
      <c r="AA22"/>
    </row>
    <row r="23" spans="1:28" ht="12" customHeight="1" x14ac:dyDescent="0.3">
      <c r="A23" s="8"/>
      <c r="B23"/>
      <c r="C23"/>
      <c r="D23"/>
      <c r="E23"/>
      <c r="F23"/>
      <c r="G23"/>
      <c r="H23"/>
      <c r="I23"/>
      <c r="J23"/>
      <c r="K23"/>
      <c r="L23"/>
      <c r="M23"/>
      <c r="N23"/>
      <c r="O23" s="7"/>
    </row>
    <row r="24" spans="1:28" ht="12" customHeight="1" x14ac:dyDescent="0.3">
      <c r="A24" s="89" t="s">
        <v>20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10"/>
      <c r="M24" s="10"/>
      <c r="N24" s="10"/>
    </row>
    <row r="25" spans="1:28" ht="13.5" customHeight="1" x14ac:dyDescent="0.3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35"/>
      <c r="N25" s="35"/>
    </row>
    <row r="26" spans="1:28" ht="12" customHeight="1" x14ac:dyDescent="0.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Q26" s="11"/>
    </row>
    <row r="27" spans="1:28" ht="12" customHeigh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R27" s="6"/>
      <c r="S27" s="6"/>
    </row>
    <row r="28" spans="1:28" ht="12" customHeight="1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R28" s="6"/>
      <c r="S28" s="6"/>
      <c r="T28" s="12"/>
      <c r="U28" s="12"/>
    </row>
    <row r="29" spans="1:28" ht="24" customHeight="1" x14ac:dyDescent="0.3"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8" ht="12" customHeight="1" x14ac:dyDescent="0.3"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8" ht="12" customHeight="1" x14ac:dyDescent="0.3"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8" ht="12" customHeight="1" x14ac:dyDescent="0.3"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2:15" ht="12" customHeight="1" x14ac:dyDescent="0.3"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2:15" ht="12" customHeight="1" x14ac:dyDescent="0.3"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2:15" ht="12" customHeight="1" x14ac:dyDescent="0.3"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2:15" ht="12" customHeight="1" x14ac:dyDescent="0.3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ht="12" customHeight="1" x14ac:dyDescent="0.3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48" spans="2:15" ht="14.25" x14ac:dyDescent="0.3"/>
  </sheetData>
  <mergeCells count="3">
    <mergeCell ref="A7:O7"/>
    <mergeCell ref="A24:K24"/>
    <mergeCell ref="A25:L25"/>
  </mergeCells>
  <pageMargins left="0.35433070866141736" right="0.35433070866141736" top="0.39370078740157483" bottom="0.39370078740157483" header="0" footer="0"/>
  <pageSetup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D68B8ABCDE1A49A4E554CDEFC68F62" ma:contentTypeVersion="2" ma:contentTypeDescription="Crear nuevo documento." ma:contentTypeScope="" ma:versionID="fd2836701f557322ff7952752b77ea85">
  <xsd:schema xmlns:xsd="http://www.w3.org/2001/XMLSchema" xmlns:xs="http://www.w3.org/2001/XMLSchema" xmlns:p="http://schemas.microsoft.com/office/2006/metadata/properties" xmlns:ns3="fb14507d-cd4b-437e-8979-c3f088a456a5" targetNamespace="http://schemas.microsoft.com/office/2006/metadata/properties" ma:root="true" ma:fieldsID="57a546361ae2122a6c6ab784ade93b33" ns3:_="">
    <xsd:import namespace="fb14507d-cd4b-437e-8979-c3f088a456a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4507d-cd4b-437e-8979-c3f088a45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847560-E4E2-4329-9055-30CF0FC519BF}">
  <ds:schemaRefs>
    <ds:schemaRef ds:uri="http://schemas.microsoft.com/office/2006/documentManagement/types"/>
    <ds:schemaRef ds:uri="fb14507d-cd4b-437e-8979-c3f088a456a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C7F665A-47C2-4165-99DC-0026CACCD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F486FC-AA54-41DA-93C3-D726539DF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14507d-cd4b-437e-8979-c3f088a456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Precios Maíz</vt:lpstr>
      <vt:lpstr>Importaciones maíz cantidad</vt:lpstr>
      <vt:lpstr>Importaciones maíz Valores</vt:lpstr>
      <vt:lpstr>Precios Soya</vt:lpstr>
      <vt:lpstr>Importaciones soya cantidad </vt:lpstr>
      <vt:lpstr>Importaciones soya valores </vt:lpstr>
      <vt:lpstr>Precios Torta de Soya</vt:lpstr>
      <vt:lpstr>Importaciones T.Soya cantidad</vt:lpstr>
      <vt:lpstr>Importaciones T.Soya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Aponte</dc:creator>
  <cp:lastModifiedBy>Hector Andrés Ferro Forero</cp:lastModifiedBy>
  <dcterms:created xsi:type="dcterms:W3CDTF">2021-04-05T16:12:44Z</dcterms:created>
  <dcterms:modified xsi:type="dcterms:W3CDTF">2024-11-27T20:08:23Z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0x0101009ED68B8ABCDE1A49A4E554CDEFC68F62</vt:lpwstr>
  </property>
</Properties>
</file>