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A. Año 2024\2. Meses\9. Septiembre 2024\2. Publicaciones web\1. Dirección Económica\C. Estadísticas sectoriales\"/>
    </mc:Choice>
  </mc:AlternateContent>
  <xr:revisionPtr revIDLastSave="0" documentId="8_{7C616E3D-143E-4095-BEC3-A014E55C7176}" xr6:coauthVersionLast="47" xr6:coauthVersionMax="47" xr10:uidLastSave="{00000000-0000-0000-0000-000000000000}"/>
  <bookViews>
    <workbookView xWindow="-120" yWindow="-120" windowWidth="20730" windowHeight="11040" tabRatio="947" xr2:uid="{00000000-000D-0000-FFFF-FFFF00000000}"/>
  </bookViews>
  <sheets>
    <sheet name="Indicadores sector " sheetId="123" r:id="rId1"/>
    <sheet name="Importaciones por origen" sheetId="128" r:id="rId2"/>
    <sheet name="Importaciones por origen 2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28" l="1"/>
  <c r="E12" i="128" l="1"/>
  <c r="E13" i="128"/>
  <c r="E14" i="128"/>
  <c r="E15" i="128"/>
  <c r="E17" i="128"/>
  <c r="E11" i="128"/>
  <c r="E25" i="128"/>
  <c r="E24" i="128"/>
  <c r="E23" i="128"/>
  <c r="E22" i="128"/>
  <c r="E21" i="128"/>
  <c r="E20" i="128"/>
  <c r="E19" i="128"/>
  <c r="E18" i="128"/>
</calcChain>
</file>

<file path=xl/sharedStrings.xml><?xml version="1.0" encoding="utf-8"?>
<sst xmlns="http://schemas.openxmlformats.org/spreadsheetml/2006/main" count="88" uniqueCount="55">
  <si>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</si>
  <si>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</si>
  <si>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</si>
  <si>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</si>
  <si>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</si>
  <si>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</si>
  <si>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</si>
  <si>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</si>
  <si>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</si>
  <si>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</si>
  <si>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</si>
  <si>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</si>
  <si>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</si>
  <si>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</si>
  <si>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</si>
  <si>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</si>
  <si>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</si>
  <si>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</si>
  <si>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</si>
  <si>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t>Inventarios finales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</si>
  <si>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</si>
  <si>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</si>
  <si>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</si>
  <si>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</si>
  <si>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</si>
  <si>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</si>
  <si>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</si>
  <si>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</si>
  <si>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</si>
  <si>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</si>
  <si>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</si>
  <si>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</si>
  <si>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</si>
  <si>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</si>
  <si>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</si>
  <si>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</si>
  <si>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</si>
  <si>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</si>
  <si>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</si>
  <si>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</si>
  <si>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</si>
  <si>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2024*</t>
  </si>
  <si>
    <t>Var %
23-24</t>
  </si>
  <si>
    <t>Part. %
2024</t>
  </si>
  <si>
    <t>Fuente: Global Trade Atlas</t>
  </si>
  <si>
    <t>Cerdos en pie</t>
  </si>
  <si>
    <t>Hembras</t>
  </si>
  <si>
    <t>Inventarios finales
(millones de cabezas)</t>
  </si>
  <si>
    <t>EEUU</t>
  </si>
  <si>
    <t>Información actualizada de acuerdo con el reporte trimestral Livestock and Poultry: World Markets and Trade, julio 12 de 2024.</t>
  </si>
  <si>
    <t>* Dato proyectado.</t>
  </si>
  <si>
    <t>Importaciones trimestrales de carne de cerdo y subproductos (toneladas)</t>
  </si>
  <si>
    <t>Trimestre</t>
  </si>
  <si>
    <t>Importaciones de carne de cerdo y subproductos (toneladas)
Enero - junio</t>
  </si>
  <si>
    <t>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</si>
</sst>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#,##0.000"/>
    <numFmt numFmtId="183" formatCode="_-* #,##0.0_-;\-* #,##0.0_-;_-* &quot;-&quot;_-;_-@_-"/>
    <numFmt numFmtId="184" formatCode="_-* #,##0_-;\-* #,##0_-;_-* &quot;-&quot;??_-;_-@_-"/>
    <numFmt numFmtId="185" formatCode="yyyy"/>
    <numFmt numFmtId="186" formatCode="_-* #,##0.0_-;\-* #,##0.0_-;_-* &quot;-&quot;??_-;_-@_-"/>
    <numFmt numFmtId="187" formatCode="_-* #,##0.0_-;\-* #,##0.0_-;_-* &quot;-&quot;?_-;_-@_-"/>
    <numFmt numFmtId="188" formatCode="_-* #,##0.000_-;\-* #,##0.000_-;_-* &quot;-&quot;??_-;_-@_-"/>
    <numFmt numFmtId="189" formatCode="_-* #,##0_-;\-* #,##0_-;_-* &quot;-&quot;???_-;_-@_-"/>
    <numFmt numFmtId="190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theme="4" tint="0.59999389629810485"/>
      </top>
      <bottom style="medium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rgb="FFC5D9F1"/>
      </top>
      <bottom style="thin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/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0" fontId="35" fillId="2" borderId="0" xfId="0" applyNumberFormat="1" applyFont="1" applyFill="1"/>
    <xf numFmtId="170" fontId="39" fillId="2" borderId="0" xfId="1" applyNumberFormat="1" applyFont="1" applyFill="1" applyBorder="1"/>
    <xf numFmtId="3" fontId="39" fillId="2" borderId="0" xfId="1" applyNumberFormat="1" applyFont="1" applyFill="1" applyBorder="1"/>
    <xf numFmtId="170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0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2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4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5" fontId="33" fillId="2" borderId="0" xfId="0" applyNumberFormat="1" applyFont="1" applyFill="1"/>
    <xf numFmtId="0" fontId="34" fillId="2" borderId="0" xfId="0" applyFont="1" applyFill="1"/>
    <xf numFmtId="186" fontId="0" fillId="0" borderId="0" xfId="0" applyNumberFormat="1"/>
    <xf numFmtId="187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183" fontId="45" fillId="0" borderId="18" xfId="1937" applyNumberFormat="1" applyFont="1" applyFill="1" applyBorder="1"/>
    <xf numFmtId="0" fontId="46" fillId="27" borderId="19" xfId="0" applyFont="1" applyFill="1" applyBorder="1" applyAlignment="1">
      <alignment horizontal="center" vertical="center" wrapText="1"/>
    </xf>
    <xf numFmtId="0" fontId="46" fillId="27" borderId="20" xfId="0" applyFont="1" applyFill="1" applyBorder="1" applyAlignment="1">
      <alignment horizontal="center" vertical="center" wrapText="1"/>
    </xf>
    <xf numFmtId="0" fontId="45" fillId="0" borderId="22" xfId="0" applyFont="1" applyBorder="1"/>
    <xf numFmtId="183" fontId="45" fillId="0" borderId="23" xfId="1937" applyNumberFormat="1" applyFont="1" applyFill="1" applyBorder="1"/>
    <xf numFmtId="183" fontId="45" fillId="0" borderId="24" xfId="1937" applyNumberFormat="1" applyFont="1" applyFill="1" applyBorder="1"/>
    <xf numFmtId="0" fontId="45" fillId="0" borderId="25" xfId="0" applyFont="1" applyBorder="1"/>
    <xf numFmtId="183" fontId="45" fillId="0" borderId="26" xfId="1937" applyNumberFormat="1" applyFont="1" applyFill="1" applyBorder="1"/>
    <xf numFmtId="0" fontId="45" fillId="0" borderId="27" xfId="0" applyFont="1" applyBorder="1"/>
    <xf numFmtId="183" fontId="45" fillId="0" borderId="28" xfId="1937" applyNumberFormat="1" applyFont="1" applyFill="1" applyBorder="1"/>
    <xf numFmtId="183" fontId="45" fillId="0" borderId="29" xfId="1937" applyNumberFormat="1" applyFont="1" applyFill="1" applyBorder="1"/>
    <xf numFmtId="3" fontId="45" fillId="0" borderId="18" xfId="0" applyNumberFormat="1" applyFont="1" applyBorder="1" applyAlignment="1">
      <alignment horizontal="right" vertical="center" wrapText="1"/>
    </xf>
    <xf numFmtId="0" fontId="45" fillId="0" borderId="22" xfId="0" applyFont="1" applyBorder="1" applyAlignment="1">
      <alignment horizontal="lef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0" fontId="45" fillId="0" borderId="25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184" fontId="33" fillId="3" borderId="18" xfId="1938" applyNumberFormat="1" applyFont="1" applyFill="1" applyBorder="1"/>
    <xf numFmtId="0" fontId="47" fillId="27" borderId="19" xfId="0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84" fontId="33" fillId="3" borderId="24" xfId="1938" applyNumberFormat="1" applyFont="1" applyFill="1" applyBorder="1"/>
    <xf numFmtId="184" fontId="33" fillId="3" borderId="26" xfId="1938" applyNumberFormat="1" applyFont="1" applyFill="1" applyBorder="1"/>
    <xf numFmtId="184" fontId="33" fillId="3" borderId="29" xfId="1938" applyNumberFormat="1" applyFont="1" applyFill="1" applyBorder="1"/>
    <xf numFmtId="0" fontId="47" fillId="27" borderId="20" xfId="0" applyFont="1" applyFill="1" applyBorder="1" applyAlignment="1">
      <alignment horizontal="center" vertical="center" wrapText="1"/>
    </xf>
    <xf numFmtId="17" fontId="33" fillId="2" borderId="22" xfId="0" applyNumberFormat="1" applyFont="1" applyFill="1" applyBorder="1"/>
    <xf numFmtId="184" fontId="33" fillId="3" borderId="23" xfId="1938" applyNumberFormat="1" applyFont="1" applyFill="1" applyBorder="1"/>
    <xf numFmtId="17" fontId="33" fillId="2" borderId="25" xfId="0" applyNumberFormat="1" applyFont="1" applyFill="1" applyBorder="1"/>
    <xf numFmtId="17" fontId="33" fillId="2" borderId="27" xfId="0" applyNumberFormat="1" applyFont="1" applyFill="1" applyBorder="1"/>
    <xf numFmtId="184" fontId="33" fillId="3" borderId="28" xfId="1938" applyNumberFormat="1" applyFont="1" applyFill="1" applyBorder="1"/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45" fillId="0" borderId="30" xfId="1937" applyNumberFormat="1" applyFont="1" applyFill="1" applyBorder="1"/>
    <xf numFmtId="183" fontId="45" fillId="0" borderId="31" xfId="1937" applyNumberFormat="1" applyFont="1" applyFill="1" applyBorder="1"/>
    <xf numFmtId="183" fontId="45" fillId="0" borderId="32" xfId="1937" applyNumberFormat="1" applyFont="1" applyFill="1" applyBorder="1"/>
    <xf numFmtId="187" fontId="36" fillId="0" borderId="0" xfId="0" applyNumberFormat="1" applyFont="1"/>
    <xf numFmtId="183" fontId="45" fillId="0" borderId="18" xfId="1937" applyNumberFormat="1" applyFont="1" applyFill="1" applyBorder="1" applyAlignment="1">
      <alignment horizontal="center"/>
    </xf>
    <xf numFmtId="183" fontId="45" fillId="0" borderId="31" xfId="1937" applyNumberFormat="1" applyFont="1" applyFill="1" applyBorder="1" applyAlignment="1">
      <alignment horizontal="center"/>
    </xf>
    <xf numFmtId="183" fontId="45" fillId="0" borderId="26" xfId="1937" applyNumberFormat="1" applyFont="1" applyFill="1" applyBorder="1" applyAlignment="1">
      <alignment horizontal="center"/>
    </xf>
    <xf numFmtId="0" fontId="47" fillId="27" borderId="33" xfId="0" applyFont="1" applyFill="1" applyBorder="1" applyAlignment="1">
      <alignment horizontal="center" vertical="center" wrapText="1"/>
    </xf>
    <xf numFmtId="1" fontId="33" fillId="2" borderId="34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184" fontId="33" fillId="3" borderId="40" xfId="1938" applyNumberFormat="1" applyFont="1" applyFill="1" applyBorder="1"/>
    <xf numFmtId="188" fontId="0" fillId="0" borderId="0" xfId="0" applyNumberFormat="1"/>
    <xf numFmtId="189" fontId="0" fillId="0" borderId="0" xfId="0" applyNumberFormat="1"/>
    <xf numFmtId="190" fontId="49" fillId="0" borderId="0" xfId="0" applyNumberFormat="1" applyFont="1"/>
    <xf numFmtId="186" fontId="33" fillId="3" borderId="35" xfId="1938" applyNumberFormat="1" applyFont="1" applyFill="1" applyBorder="1"/>
    <xf numFmtId="186" fontId="33" fillId="3" borderId="37" xfId="1938" applyNumberFormat="1" applyFont="1" applyFill="1" applyBorder="1"/>
    <xf numFmtId="186" fontId="33" fillId="3" borderId="38" xfId="1938" applyNumberFormat="1" applyFont="1" applyFill="1" applyBorder="1"/>
    <xf numFmtId="190" fontId="33" fillId="2" borderId="34" xfId="0" applyNumberFormat="1" applyFont="1" applyFill="1" applyBorder="1" applyAlignment="1">
      <alignment horizontal="right" vertical="center"/>
    </xf>
    <xf numFmtId="190" fontId="33" fillId="2" borderId="36" xfId="0" applyNumberFormat="1" applyFont="1" applyFill="1" applyBorder="1" applyAlignment="1">
      <alignment horizontal="right" vertical="center"/>
    </xf>
    <xf numFmtId="190" fontId="33" fillId="2" borderId="39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170" fontId="45" fillId="0" borderId="42" xfId="1" applyNumberFormat="1" applyFont="1" applyBorder="1" applyAlignment="1">
      <alignment horizontal="right" vertical="center" wrapText="1"/>
    </xf>
    <xf numFmtId="170" fontId="45" fillId="0" borderId="43" xfId="1" applyNumberFormat="1" applyFont="1" applyBorder="1" applyAlignment="1">
      <alignment horizontal="right" vertical="center" wrapText="1"/>
    </xf>
    <xf numFmtId="170" fontId="46" fillId="0" borderId="44" xfId="1" applyNumberFormat="1" applyFont="1" applyBorder="1" applyAlignment="1">
      <alignment horizontal="right" vertical="center" wrapText="1"/>
    </xf>
    <xf numFmtId="0" fontId="46" fillId="27" borderId="45" xfId="0" applyFont="1" applyFill="1" applyBorder="1" applyAlignment="1">
      <alignment horizontal="center" vertical="center" wrapText="1"/>
    </xf>
    <xf numFmtId="0" fontId="46" fillId="27" borderId="41" xfId="0" applyFont="1" applyFill="1" applyBorder="1" applyAlignment="1">
      <alignment horizontal="center" vertical="center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6" fillId="0" borderId="32" xfId="0" applyNumberFormat="1" applyFont="1" applyBorder="1" applyAlignment="1">
      <alignment horizontal="right" vertical="center" wrapText="1"/>
    </xf>
    <xf numFmtId="170" fontId="45" fillId="0" borderId="18" xfId="1" applyNumberFormat="1" applyFont="1" applyBorder="1" applyAlignment="1">
      <alignment horizontal="right" vertical="center" wrapText="1"/>
    </xf>
    <xf numFmtId="170" fontId="45" fillId="0" borderId="46" xfId="1" applyNumberFormat="1" applyFont="1" applyBorder="1" applyAlignment="1">
      <alignment horizontal="right" vertical="center" wrapText="1"/>
    </xf>
    <xf numFmtId="170" fontId="46" fillId="0" borderId="28" xfId="1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E29"/>
  <sheetViews>
    <sheetView showGridLines="0" tabSelected="1" workbookViewId="0">
      <selection activeCell="P15" sqref="P15"/>
    </sheetView>
  </sheetViews>
  <sheetFormatPr baseColWidth="10" defaultColWidth="11.42578125" defaultRowHeight="14.25" x14ac:dyDescent="0.3"/>
  <cols>
    <col min="1" max="1" width="18.7109375" style="14" customWidth="1"/>
    <col min="2" max="16" width="7.7109375" style="14" customWidth="1"/>
    <col min="17" max="16384" width="11.42578125" style="14"/>
  </cols>
  <sheetData>
    <row r="6" spans="1:18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7"/>
    </row>
    <row r="7" spans="1:18" ht="18.75" customHeight="1" x14ac:dyDescent="0.3">
      <c r="A7" s="103" t="s">
        <v>37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8" ht="18.75" customHeight="1" x14ac:dyDescent="0.3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</row>
    <row r="9" spans="1:18" ht="19.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8" ht="15" thickBot="1" x14ac:dyDescent="0.35">
      <c r="A10" s="32" t="s">
        <v>14</v>
      </c>
      <c r="B10" s="33">
        <v>2010</v>
      </c>
      <c r="C10" s="33">
        <v>2011</v>
      </c>
      <c r="D10" s="33">
        <v>2012</v>
      </c>
      <c r="E10" s="33">
        <v>2013</v>
      </c>
      <c r="F10" s="33">
        <v>2014</v>
      </c>
      <c r="G10" s="33">
        <v>2015</v>
      </c>
      <c r="H10" s="33">
        <v>2016</v>
      </c>
      <c r="I10" s="33">
        <v>2017</v>
      </c>
      <c r="J10" s="33">
        <v>2018</v>
      </c>
      <c r="K10" s="33">
        <v>2019</v>
      </c>
      <c r="L10" s="33">
        <v>2020</v>
      </c>
      <c r="M10" s="33">
        <v>2021</v>
      </c>
      <c r="N10" s="33">
        <v>2022</v>
      </c>
      <c r="O10" s="33">
        <v>2023</v>
      </c>
      <c r="P10" s="33" t="s">
        <v>41</v>
      </c>
    </row>
    <row r="11" spans="1:18" x14ac:dyDescent="0.3">
      <c r="A11" s="34" t="s">
        <v>15</v>
      </c>
      <c r="B11" s="35">
        <v>51.384</v>
      </c>
      <c r="C11" s="35">
        <v>51.316000000000003</v>
      </c>
      <c r="D11" s="35">
        <v>54.435000000000002</v>
      </c>
      <c r="E11" s="35">
        <v>56.183</v>
      </c>
      <c r="F11" s="35">
        <v>58.207999999999998</v>
      </c>
      <c r="G11" s="35">
        <v>56.454000000000001</v>
      </c>
      <c r="H11" s="35">
        <v>54.255000000000003</v>
      </c>
      <c r="I11" s="35">
        <v>54.518000000000001</v>
      </c>
      <c r="J11" s="35">
        <v>54.04</v>
      </c>
      <c r="K11" s="35">
        <v>42.55</v>
      </c>
      <c r="L11" s="35">
        <v>36.340000000000003</v>
      </c>
      <c r="M11" s="35">
        <v>47.5</v>
      </c>
      <c r="N11" s="35">
        <v>55.41</v>
      </c>
      <c r="O11" s="63">
        <v>57.94</v>
      </c>
      <c r="P11" s="36">
        <v>56.75</v>
      </c>
    </row>
    <row r="12" spans="1:18" x14ac:dyDescent="0.3">
      <c r="A12" s="37" t="s">
        <v>17</v>
      </c>
      <c r="B12" s="31">
        <v>0.40600000000000003</v>
      </c>
      <c r="C12" s="31">
        <v>0.71</v>
      </c>
      <c r="D12" s="31">
        <v>0.68300000000000005</v>
      </c>
      <c r="E12" s="31">
        <v>0.72799999999999998</v>
      </c>
      <c r="F12" s="31">
        <v>0.72</v>
      </c>
      <c r="G12" s="31">
        <v>0.95499999999999996</v>
      </c>
      <c r="H12" s="31">
        <v>2.0209999999999999</v>
      </c>
      <c r="I12" s="31">
        <v>1.5009999999999999</v>
      </c>
      <c r="J12" s="31">
        <v>1.4470000000000001</v>
      </c>
      <c r="K12" s="31">
        <v>2.4500000000000002</v>
      </c>
      <c r="L12" s="31">
        <v>5.2770000000000001</v>
      </c>
      <c r="M12" s="31">
        <v>4.3280000000000003</v>
      </c>
      <c r="N12" s="31">
        <v>2.125</v>
      </c>
      <c r="O12" s="64">
        <v>1.897</v>
      </c>
      <c r="P12" s="38">
        <v>1.5</v>
      </c>
      <c r="R12" s="15"/>
    </row>
    <row r="13" spans="1:18" x14ac:dyDescent="0.3">
      <c r="A13" s="37" t="s">
        <v>16</v>
      </c>
      <c r="B13" s="31">
        <v>0.27500000000000002</v>
      </c>
      <c r="C13" s="31">
        <v>0.24099999999999999</v>
      </c>
      <c r="D13" s="31">
        <v>0.23300000000000001</v>
      </c>
      <c r="E13" s="31">
        <v>0.24299999999999999</v>
      </c>
      <c r="F13" s="31">
        <v>0.27600000000000002</v>
      </c>
      <c r="G13" s="31">
        <v>0.22900000000000001</v>
      </c>
      <c r="H13" s="31">
        <v>0.19</v>
      </c>
      <c r="I13" s="31">
        <v>0.20699999999999999</v>
      </c>
      <c r="J13" s="31">
        <v>0.20200000000000001</v>
      </c>
      <c r="K13" s="31">
        <v>0.13500000000000001</v>
      </c>
      <c r="L13" s="31">
        <v>0.1</v>
      </c>
      <c r="M13" s="31">
        <v>0.104</v>
      </c>
      <c r="N13" s="31">
        <v>0.10100000000000001</v>
      </c>
      <c r="O13" s="64">
        <v>9.6000000000000002E-2</v>
      </c>
      <c r="P13" s="38">
        <v>0.1</v>
      </c>
    </row>
    <row r="14" spans="1:18" x14ac:dyDescent="0.3">
      <c r="A14" s="37" t="s">
        <v>19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8">
        <v>0</v>
      </c>
      <c r="P14" s="69">
        <v>0</v>
      </c>
    </row>
    <row r="15" spans="1:18" ht="15" thickBot="1" x14ac:dyDescent="0.35">
      <c r="A15" s="39" t="s">
        <v>18</v>
      </c>
      <c r="B15" s="40">
        <v>51.515000000000001</v>
      </c>
      <c r="C15" s="40">
        <v>51.784999999999997</v>
      </c>
      <c r="D15" s="40">
        <v>54.884999999999998</v>
      </c>
      <c r="E15" s="40">
        <v>56.667999999999999</v>
      </c>
      <c r="F15" s="40">
        <v>58.652000000000001</v>
      </c>
      <c r="G15" s="40">
        <v>57.18</v>
      </c>
      <c r="H15" s="40">
        <v>56.085999999999999</v>
      </c>
      <c r="I15" s="40">
        <v>55.811999999999998</v>
      </c>
      <c r="J15" s="40">
        <v>55.284999999999997</v>
      </c>
      <c r="K15" s="40">
        <v>44.865000000000002</v>
      </c>
      <c r="L15" s="40">
        <v>41.517000000000003</v>
      </c>
      <c r="M15" s="40">
        <v>51.723999999999997</v>
      </c>
      <c r="N15" s="40">
        <v>57.433999999999997</v>
      </c>
      <c r="O15" s="65">
        <v>59.741</v>
      </c>
      <c r="P15" s="41">
        <v>58.15</v>
      </c>
    </row>
    <row r="16" spans="1:18" ht="3" customHeight="1" x14ac:dyDescent="0.3"/>
    <row r="17" spans="1:31" x14ac:dyDescent="0.3">
      <c r="A17" s="16" t="s">
        <v>13</v>
      </c>
    </row>
    <row r="18" spans="1:31" x14ac:dyDescent="0.3">
      <c r="A18" s="14" t="s">
        <v>49</v>
      </c>
      <c r="J18" s="15"/>
    </row>
    <row r="19" spans="1:31" ht="15.75" x14ac:dyDescent="0.3">
      <c r="A19" s="14" t="s">
        <v>50</v>
      </c>
      <c r="G19"/>
      <c r="H19"/>
      <c r="I19"/>
      <c r="J19"/>
      <c r="K19"/>
      <c r="L19"/>
      <c r="M19"/>
      <c r="N19"/>
      <c r="O19"/>
      <c r="P19"/>
    </row>
    <row r="20" spans="1:31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31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31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31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31" ht="15.75" x14ac:dyDescent="0.3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31" ht="15.75" x14ac:dyDescent="0.3">
      <c r="B25"/>
      <c r="C25"/>
      <c r="D25"/>
      <c r="E25"/>
      <c r="F25"/>
      <c r="G25"/>
      <c r="H25"/>
      <c r="I25"/>
      <c r="J25"/>
      <c r="K25"/>
      <c r="L25"/>
      <c r="M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19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.75" x14ac:dyDescent="0.3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15.75" x14ac:dyDescent="0.3"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</sheetData>
  <mergeCells count="2">
    <mergeCell ref="A6:K6"/>
    <mergeCell ref="A7:P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workbookViewId="0">
      <selection activeCell="A10" sqref="A10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104" t="s">
        <v>53</v>
      </c>
      <c r="B6" s="104"/>
      <c r="C6" s="104"/>
      <c r="D6" s="104"/>
      <c r="E6" s="104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104"/>
      <c r="B7" s="104"/>
      <c r="C7" s="104"/>
      <c r="D7" s="104"/>
      <c r="E7" s="104"/>
    </row>
    <row r="8" spans="1:12" ht="21" customHeight="1" x14ac:dyDescent="0.25">
      <c r="A8" s="104"/>
      <c r="B8" s="104"/>
      <c r="C8" s="104"/>
      <c r="D8" s="104"/>
      <c r="E8" s="104"/>
    </row>
    <row r="9" spans="1:12" ht="15" customHeight="1" thickBot="1" x14ac:dyDescent="0.3">
      <c r="A9" s="28"/>
      <c r="B9" s="28"/>
      <c r="C9" s="28"/>
      <c r="D9" s="28"/>
    </row>
    <row r="10" spans="1:12" s="62" customFormat="1" ht="26.25" thickBot="1" x14ac:dyDescent="0.3">
      <c r="A10" s="60" t="s">
        <v>35</v>
      </c>
      <c r="B10" s="61">
        <v>2023</v>
      </c>
      <c r="C10" s="95">
        <v>2024</v>
      </c>
      <c r="D10" s="33" t="s">
        <v>42</v>
      </c>
      <c r="E10" s="94" t="s">
        <v>43</v>
      </c>
    </row>
    <row r="11" spans="1:12" x14ac:dyDescent="0.25">
      <c r="A11" s="43" t="s">
        <v>25</v>
      </c>
      <c r="B11" s="44">
        <v>236472</v>
      </c>
      <c r="C11" s="96">
        <v>137032</v>
      </c>
      <c r="D11" s="100">
        <v>-0.42051490239859268</v>
      </c>
      <c r="E11" s="91">
        <f t="shared" ref="E11:E25" si="0">$C11/$C$25</f>
        <v>0.27166950498307912</v>
      </c>
    </row>
    <row r="12" spans="1:12" x14ac:dyDescent="0.25">
      <c r="A12" s="45" t="s">
        <v>26</v>
      </c>
      <c r="B12" s="42">
        <v>220790</v>
      </c>
      <c r="C12" s="97">
        <v>133822</v>
      </c>
      <c r="D12" s="99">
        <v>-0.39389465102586163</v>
      </c>
      <c r="E12" s="92">
        <f t="shared" si="0"/>
        <v>0.2653055964726897</v>
      </c>
    </row>
    <row r="13" spans="1:12" x14ac:dyDescent="0.25">
      <c r="A13" s="45" t="s">
        <v>39</v>
      </c>
      <c r="B13" s="42">
        <v>79827</v>
      </c>
      <c r="C13" s="97">
        <v>35775</v>
      </c>
      <c r="D13" s="99">
        <v>-0.55184336126874367</v>
      </c>
      <c r="E13" s="92">
        <f t="shared" si="0"/>
        <v>7.09248682115831E-2</v>
      </c>
    </row>
    <row r="14" spans="1:12" x14ac:dyDescent="0.25">
      <c r="A14" s="45" t="s">
        <v>23</v>
      </c>
      <c r="B14" s="42">
        <v>80779</v>
      </c>
      <c r="C14" s="97">
        <v>35502</v>
      </c>
      <c r="D14" s="99">
        <v>-0.56050458658809843</v>
      </c>
      <c r="E14" s="92">
        <f t="shared" si="0"/>
        <v>7.0383638609297652E-2</v>
      </c>
    </row>
    <row r="15" spans="1:12" x14ac:dyDescent="0.25">
      <c r="A15" s="45" t="s">
        <v>29</v>
      </c>
      <c r="B15" s="42">
        <v>46221</v>
      </c>
      <c r="C15" s="97">
        <v>32422</v>
      </c>
      <c r="D15" s="99">
        <v>-0.29854395188334304</v>
      </c>
      <c r="E15" s="92">
        <f t="shared" si="0"/>
        <v>6.4277458480948915E-2</v>
      </c>
    </row>
    <row r="16" spans="1:12" x14ac:dyDescent="0.25">
      <c r="A16" s="45" t="s">
        <v>54</v>
      </c>
      <c r="B16" s="42">
        <v>75428</v>
      </c>
      <c r="C16" s="97">
        <v>31516</v>
      </c>
      <c r="D16" s="99">
        <v>-0.58217107705361404</v>
      </c>
      <c r="E16" s="92">
        <f t="shared" si="0"/>
        <v>6.248128991072685E-2</v>
      </c>
    </row>
    <row r="17" spans="1:5" x14ac:dyDescent="0.25">
      <c r="A17" s="45" t="s">
        <v>27</v>
      </c>
      <c r="B17" s="42">
        <v>84897</v>
      </c>
      <c r="C17" s="97">
        <v>28006</v>
      </c>
      <c r="D17" s="99">
        <v>-0.67011790758212886</v>
      </c>
      <c r="E17" s="92">
        <f t="shared" si="0"/>
        <v>5.552262359562813E-2</v>
      </c>
    </row>
    <row r="18" spans="1:5" x14ac:dyDescent="0.25">
      <c r="A18" s="45" t="s">
        <v>40</v>
      </c>
      <c r="B18" s="42">
        <v>38157</v>
      </c>
      <c r="C18" s="97">
        <v>27491</v>
      </c>
      <c r="D18" s="99">
        <v>-0.27952931310113482</v>
      </c>
      <c r="E18" s="92">
        <f t="shared" si="0"/>
        <v>5.4501622697543849E-2</v>
      </c>
    </row>
    <row r="19" spans="1:5" x14ac:dyDescent="0.25">
      <c r="A19" s="45" t="s">
        <v>28</v>
      </c>
      <c r="B19" s="42">
        <v>34847</v>
      </c>
      <c r="C19" s="97">
        <v>22257</v>
      </c>
      <c r="D19" s="99">
        <v>-0.36129365512095735</v>
      </c>
      <c r="E19" s="92">
        <f t="shared" si="0"/>
        <v>4.4125081531382393E-2</v>
      </c>
    </row>
    <row r="20" spans="1:5" x14ac:dyDescent="0.25">
      <c r="A20" s="45" t="s">
        <v>30</v>
      </c>
      <c r="B20" s="42">
        <v>19185</v>
      </c>
      <c r="C20" s="97">
        <v>13110</v>
      </c>
      <c r="D20" s="99">
        <v>-0.31665363565285376</v>
      </c>
      <c r="E20" s="92">
        <f t="shared" si="0"/>
        <v>2.5990916065796073E-2</v>
      </c>
    </row>
    <row r="21" spans="1:5" x14ac:dyDescent="0.25">
      <c r="A21" s="45" t="s">
        <v>32</v>
      </c>
      <c r="B21" s="42">
        <v>3404</v>
      </c>
      <c r="C21" s="97">
        <v>1537</v>
      </c>
      <c r="D21" s="99">
        <v>-0.54847238542890719</v>
      </c>
      <c r="E21" s="92">
        <f t="shared" si="0"/>
        <v>3.0471424861272744E-3</v>
      </c>
    </row>
    <row r="22" spans="1:5" x14ac:dyDescent="0.25">
      <c r="A22" s="45" t="s">
        <v>33</v>
      </c>
      <c r="B22" s="42">
        <v>2462</v>
      </c>
      <c r="C22" s="97">
        <v>1446</v>
      </c>
      <c r="D22" s="99">
        <v>-0.41267262388302195</v>
      </c>
      <c r="E22" s="92">
        <f t="shared" si="0"/>
        <v>2.8667326186987887E-3</v>
      </c>
    </row>
    <row r="23" spans="1:5" x14ac:dyDescent="0.25">
      <c r="A23" s="45" t="s">
        <v>31</v>
      </c>
      <c r="B23" s="42">
        <v>1946</v>
      </c>
      <c r="C23" s="97">
        <v>205</v>
      </c>
      <c r="D23" s="99">
        <v>-0.89465570400822203</v>
      </c>
      <c r="E23" s="92">
        <f t="shared" si="0"/>
        <v>4.064178332180164E-4</v>
      </c>
    </row>
    <row r="24" spans="1:5" x14ac:dyDescent="0.25">
      <c r="A24" s="45" t="s">
        <v>24</v>
      </c>
      <c r="B24" s="42">
        <v>8307</v>
      </c>
      <c r="C24" s="97">
        <v>4286</v>
      </c>
      <c r="D24" s="99">
        <v>-0.48404959672565306</v>
      </c>
      <c r="E24" s="92">
        <f t="shared" si="0"/>
        <v>8.4971065032800885E-3</v>
      </c>
    </row>
    <row r="25" spans="1:5" ht="15.75" thickBot="1" x14ac:dyDescent="0.3">
      <c r="A25" s="46" t="s">
        <v>34</v>
      </c>
      <c r="B25" s="47">
        <v>932722</v>
      </c>
      <c r="C25" s="98">
        <v>504407</v>
      </c>
      <c r="D25" s="101">
        <v>-0.45920971093208907</v>
      </c>
      <c r="E25" s="93">
        <f t="shared" si="0"/>
        <v>1</v>
      </c>
    </row>
    <row r="26" spans="1:5" ht="3" customHeight="1" x14ac:dyDescent="0.25"/>
    <row r="27" spans="1:5" ht="15.75" x14ac:dyDescent="0.3">
      <c r="A27" s="24" t="s">
        <v>44</v>
      </c>
      <c r="B27" s="24"/>
      <c r="C27" s="24"/>
      <c r="D27" s="24"/>
      <c r="E27" s="24"/>
    </row>
  </sheetData>
  <sortState xmlns:xlrd2="http://schemas.microsoft.com/office/spreadsheetml/2017/richdata2" ref="G11:J23">
    <sortCondition descending="1" ref="I11:I23"/>
  </sortState>
  <mergeCells count="1">
    <mergeCell ref="A6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R20"/>
  <sheetViews>
    <sheetView showGridLines="0" workbookViewId="0">
      <selection activeCell="Q18" sqref="Q18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104" t="s">
        <v>51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ht="15" customHeight="1" thickBot="1" x14ac:dyDescent="0.3">
      <c r="A7" s="28"/>
      <c r="B7" s="28"/>
      <c r="C7" s="28"/>
      <c r="D7" s="28"/>
      <c r="E7" s="28"/>
    </row>
    <row r="8" spans="1:18" s="62" customFormat="1" ht="15.75" thickBot="1" x14ac:dyDescent="0.3">
      <c r="A8" s="60" t="s">
        <v>22</v>
      </c>
      <c r="B8" s="61" t="s">
        <v>52</v>
      </c>
      <c r="C8" s="61" t="s">
        <v>26</v>
      </c>
      <c r="D8" s="61" t="s">
        <v>23</v>
      </c>
      <c r="E8" s="61" t="s">
        <v>29</v>
      </c>
      <c r="F8" s="61" t="s">
        <v>27</v>
      </c>
      <c r="G8" s="61" t="s">
        <v>48</v>
      </c>
      <c r="H8" s="61" t="s">
        <v>25</v>
      </c>
      <c r="I8" s="61" t="s">
        <v>32</v>
      </c>
      <c r="J8" s="61" t="s">
        <v>28</v>
      </c>
      <c r="K8" s="61" t="s">
        <v>30</v>
      </c>
      <c r="L8" s="61" t="s">
        <v>31</v>
      </c>
      <c r="M8" s="61" t="s">
        <v>39</v>
      </c>
      <c r="N8" s="61" t="s">
        <v>33</v>
      </c>
      <c r="O8" s="61" t="s">
        <v>40</v>
      </c>
      <c r="P8" s="61" t="s">
        <v>24</v>
      </c>
      <c r="Q8" s="61" t="s">
        <v>34</v>
      </c>
    </row>
    <row r="9" spans="1:18" x14ac:dyDescent="0.25">
      <c r="A9" s="86">
        <v>2022</v>
      </c>
      <c r="B9" s="84">
        <v>1</v>
      </c>
      <c r="C9" s="44">
        <v>86019</v>
      </c>
      <c r="D9" s="44">
        <v>37960</v>
      </c>
      <c r="E9" s="44">
        <v>26246</v>
      </c>
      <c r="F9" s="44">
        <v>87431</v>
      </c>
      <c r="G9" s="44">
        <v>87442</v>
      </c>
      <c r="H9" s="44">
        <v>184356</v>
      </c>
      <c r="I9" s="44">
        <v>4174</v>
      </c>
      <c r="J9" s="44">
        <v>32967</v>
      </c>
      <c r="K9" s="44">
        <v>16607</v>
      </c>
      <c r="L9" s="44">
        <v>6540</v>
      </c>
      <c r="M9" s="44">
        <v>52041</v>
      </c>
      <c r="N9" s="44">
        <v>1413</v>
      </c>
      <c r="O9" s="44">
        <v>31839</v>
      </c>
      <c r="P9" s="44">
        <v>9193</v>
      </c>
      <c r="Q9" s="44">
        <v>664228</v>
      </c>
    </row>
    <row r="10" spans="1:18" x14ac:dyDescent="0.25">
      <c r="A10" s="87"/>
      <c r="B10" s="85">
        <v>2</v>
      </c>
      <c r="C10" s="42">
        <v>91260</v>
      </c>
      <c r="D10" s="42">
        <v>41635</v>
      </c>
      <c r="E10" s="42">
        <v>28245</v>
      </c>
      <c r="F10" s="42">
        <v>77585</v>
      </c>
      <c r="G10" s="42">
        <v>88802</v>
      </c>
      <c r="H10" s="42">
        <v>158996</v>
      </c>
      <c r="I10" s="42">
        <v>3896</v>
      </c>
      <c r="J10" s="42">
        <v>40224</v>
      </c>
      <c r="K10" s="42">
        <v>16805</v>
      </c>
      <c r="L10" s="42">
        <v>6428</v>
      </c>
      <c r="M10" s="42">
        <v>52945</v>
      </c>
      <c r="N10" s="42">
        <v>1245</v>
      </c>
      <c r="O10" s="42">
        <v>34473</v>
      </c>
      <c r="P10" s="42">
        <v>4770</v>
      </c>
      <c r="Q10" s="42">
        <v>647309</v>
      </c>
    </row>
    <row r="11" spans="1:18" x14ac:dyDescent="0.25">
      <c r="A11" s="87"/>
      <c r="B11" s="85">
        <v>3</v>
      </c>
      <c r="C11" s="42">
        <v>116706</v>
      </c>
      <c r="D11" s="42">
        <v>30177</v>
      </c>
      <c r="E11" s="42">
        <v>30193</v>
      </c>
      <c r="F11" s="42">
        <v>71817</v>
      </c>
      <c r="G11" s="42">
        <v>98688</v>
      </c>
      <c r="H11" s="42">
        <v>164045</v>
      </c>
      <c r="I11" s="42">
        <v>4708</v>
      </c>
      <c r="J11" s="42">
        <v>33747</v>
      </c>
      <c r="K11" s="42">
        <v>14395</v>
      </c>
      <c r="L11" s="42">
        <v>5462</v>
      </c>
      <c r="M11" s="42">
        <v>57180</v>
      </c>
      <c r="N11" s="42">
        <v>2205</v>
      </c>
      <c r="O11" s="42">
        <v>29901</v>
      </c>
      <c r="P11" s="42">
        <v>5737</v>
      </c>
      <c r="Q11" s="42">
        <v>664961</v>
      </c>
    </row>
    <row r="12" spans="1:18" ht="15.75" thickBot="1" x14ac:dyDescent="0.3">
      <c r="A12" s="90"/>
      <c r="B12" s="89">
        <v>4</v>
      </c>
      <c r="C12" s="88">
        <v>144729</v>
      </c>
      <c r="D12" s="88">
        <v>56584</v>
      </c>
      <c r="E12" s="88">
        <v>25480</v>
      </c>
      <c r="F12" s="88">
        <v>114134</v>
      </c>
      <c r="G12" s="88">
        <v>115918</v>
      </c>
      <c r="H12" s="88">
        <v>181804</v>
      </c>
      <c r="I12" s="88">
        <v>4758</v>
      </c>
      <c r="J12" s="88">
        <v>34126</v>
      </c>
      <c r="K12" s="88">
        <v>12974</v>
      </c>
      <c r="L12" s="88">
        <v>5111</v>
      </c>
      <c r="M12" s="88">
        <v>70942</v>
      </c>
      <c r="N12" s="88">
        <v>16107</v>
      </c>
      <c r="O12" s="88">
        <v>30953</v>
      </c>
      <c r="P12" s="88">
        <v>-8719</v>
      </c>
      <c r="Q12" s="88">
        <v>804901</v>
      </c>
    </row>
    <row r="13" spans="1:18" x14ac:dyDescent="0.25">
      <c r="A13" s="87">
        <v>2023</v>
      </c>
      <c r="B13" s="85">
        <v>1</v>
      </c>
      <c r="C13" s="42">
        <v>126994</v>
      </c>
      <c r="D13" s="42">
        <v>59462</v>
      </c>
      <c r="E13" s="42">
        <v>32578</v>
      </c>
      <c r="F13" s="42">
        <v>99382</v>
      </c>
      <c r="G13" s="42">
        <v>117483</v>
      </c>
      <c r="H13" s="42">
        <v>186538</v>
      </c>
      <c r="I13" s="42">
        <v>4854</v>
      </c>
      <c r="J13" s="42">
        <v>35160</v>
      </c>
      <c r="K13" s="42">
        <v>13233</v>
      </c>
      <c r="L13" s="42">
        <v>2099</v>
      </c>
      <c r="M13" s="42">
        <v>83077</v>
      </c>
      <c r="N13" s="42">
        <v>1293</v>
      </c>
      <c r="O13" s="42">
        <v>33270</v>
      </c>
      <c r="P13" s="42">
        <v>5272</v>
      </c>
      <c r="Q13" s="42">
        <v>800695</v>
      </c>
    </row>
    <row r="14" spans="1:18" x14ac:dyDescent="0.25">
      <c r="A14" s="87"/>
      <c r="B14" s="85">
        <v>2</v>
      </c>
      <c r="C14" s="42">
        <v>104251</v>
      </c>
      <c r="D14" s="42">
        <v>65850</v>
      </c>
      <c r="E14" s="42">
        <v>32783</v>
      </c>
      <c r="F14" s="42">
        <v>50286</v>
      </c>
      <c r="G14" s="42">
        <v>111452</v>
      </c>
      <c r="H14" s="42">
        <v>165164</v>
      </c>
      <c r="I14" s="42">
        <v>3788</v>
      </c>
      <c r="J14" s="42">
        <v>38851</v>
      </c>
      <c r="K14" s="42">
        <v>17235</v>
      </c>
      <c r="L14" s="42">
        <v>0</v>
      </c>
      <c r="M14" s="42">
        <v>60815</v>
      </c>
      <c r="N14" s="42">
        <v>1753</v>
      </c>
      <c r="O14" s="42">
        <v>30724</v>
      </c>
      <c r="P14" s="42">
        <v>4510</v>
      </c>
      <c r="Q14" s="42">
        <v>687462</v>
      </c>
    </row>
    <row r="15" spans="1:18" x14ac:dyDescent="0.25">
      <c r="A15" s="87"/>
      <c r="B15" s="85">
        <v>3</v>
      </c>
      <c r="C15" s="42">
        <v>107934</v>
      </c>
      <c r="D15" s="42">
        <v>62723</v>
      </c>
      <c r="E15" s="42">
        <v>30910</v>
      </c>
      <c r="F15" s="42">
        <v>41202</v>
      </c>
      <c r="G15" s="42">
        <v>115927</v>
      </c>
      <c r="H15" s="42">
        <v>124762</v>
      </c>
      <c r="I15" s="42">
        <v>3512</v>
      </c>
      <c r="J15" s="42">
        <v>32526</v>
      </c>
      <c r="K15" s="42">
        <v>13531</v>
      </c>
      <c r="L15" s="42">
        <v>460</v>
      </c>
      <c r="M15" s="42">
        <v>48603</v>
      </c>
      <c r="N15" s="42">
        <v>1101</v>
      </c>
      <c r="O15" s="42">
        <v>25847</v>
      </c>
      <c r="P15" s="42">
        <v>4268</v>
      </c>
      <c r="Q15" s="42">
        <v>613306</v>
      </c>
    </row>
    <row r="16" spans="1:18" ht="15.75" thickBot="1" x14ac:dyDescent="0.3">
      <c r="A16" s="90"/>
      <c r="B16" s="89">
        <v>4</v>
      </c>
      <c r="C16" s="88">
        <v>83098</v>
      </c>
      <c r="D16" s="88">
        <v>51780</v>
      </c>
      <c r="E16" s="88">
        <v>26693</v>
      </c>
      <c r="F16" s="88">
        <v>43629</v>
      </c>
      <c r="G16" s="88">
        <v>80119</v>
      </c>
      <c r="H16" s="88">
        <v>125172</v>
      </c>
      <c r="I16" s="88">
        <v>4235</v>
      </c>
      <c r="J16" s="88">
        <v>28605</v>
      </c>
      <c r="K16" s="88">
        <v>12144</v>
      </c>
      <c r="L16" s="88">
        <v>1071</v>
      </c>
      <c r="M16" s="88">
        <v>48447</v>
      </c>
      <c r="N16" s="88">
        <v>894</v>
      </c>
      <c r="O16" s="88">
        <v>25965</v>
      </c>
      <c r="P16" s="88">
        <v>3128</v>
      </c>
      <c r="Q16" s="88">
        <v>534980</v>
      </c>
    </row>
    <row r="17" spans="1:17" x14ac:dyDescent="0.25">
      <c r="A17" s="87">
        <v>2024</v>
      </c>
      <c r="B17" s="85">
        <v>1</v>
      </c>
      <c r="C17" s="42">
        <v>76351</v>
      </c>
      <c r="D17" s="42">
        <v>47432</v>
      </c>
      <c r="E17" s="42">
        <v>22465</v>
      </c>
      <c r="F17" s="42">
        <v>40998</v>
      </c>
      <c r="G17" s="42">
        <v>96315</v>
      </c>
      <c r="H17" s="42">
        <v>125591</v>
      </c>
      <c r="I17" s="42">
        <v>3263</v>
      </c>
      <c r="J17" s="42">
        <v>26967</v>
      </c>
      <c r="K17" s="42">
        <v>11665</v>
      </c>
      <c r="L17" s="42">
        <v>260</v>
      </c>
      <c r="M17" s="42">
        <v>48510</v>
      </c>
      <c r="N17" s="42">
        <v>864</v>
      </c>
      <c r="O17" s="42">
        <v>27342</v>
      </c>
      <c r="P17" s="42">
        <v>1944</v>
      </c>
      <c r="Q17" s="42">
        <v>529967</v>
      </c>
    </row>
    <row r="18" spans="1:17" ht="15.75" thickBot="1" x14ac:dyDescent="0.3">
      <c r="A18" s="90"/>
      <c r="B18" s="89">
        <v>2</v>
      </c>
      <c r="C18" s="88">
        <v>68612</v>
      </c>
      <c r="D18" s="88">
        <v>47190</v>
      </c>
      <c r="E18" s="88">
        <v>28004</v>
      </c>
      <c r="F18" s="88">
        <v>43448</v>
      </c>
      <c r="G18" s="88">
        <v>94416</v>
      </c>
      <c r="H18" s="88">
        <v>129039</v>
      </c>
      <c r="I18" s="88">
        <v>2472</v>
      </c>
      <c r="J18" s="88">
        <v>29663</v>
      </c>
      <c r="K18" s="88">
        <v>13565</v>
      </c>
      <c r="L18" s="88">
        <v>0</v>
      </c>
      <c r="M18" s="88">
        <v>48549</v>
      </c>
      <c r="N18" s="88">
        <v>1146</v>
      </c>
      <c r="O18" s="88">
        <v>25397</v>
      </c>
      <c r="P18" s="88">
        <v>7556</v>
      </c>
      <c r="Q18" s="88">
        <v>539057</v>
      </c>
    </row>
    <row r="19" spans="1:17" ht="3" customHeight="1" x14ac:dyDescent="0.25"/>
    <row r="20" spans="1:17" ht="15.75" x14ac:dyDescent="0.3">
      <c r="A20" s="24" t="s">
        <v>44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</sheetData>
  <mergeCells count="1">
    <mergeCell ref="A6:R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8"/>
  <sheetViews>
    <sheetView showGridLines="0" zoomScaleNormal="100" workbookViewId="0">
      <selection activeCell="B24" sqref="B24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05" t="s">
        <v>47</v>
      </c>
      <c r="B6" s="105"/>
      <c r="C6" s="105"/>
      <c r="D6" s="25"/>
      <c r="E6" s="25"/>
      <c r="F6" s="25"/>
      <c r="G6" s="25"/>
      <c r="H6" s="25"/>
      <c r="I6" s="25"/>
      <c r="J6" s="25"/>
    </row>
    <row r="7" spans="1:12" ht="18.75" x14ac:dyDescent="0.3">
      <c r="A7" s="105"/>
      <c r="B7" s="105"/>
      <c r="C7" s="105"/>
      <c r="D7" s="25"/>
      <c r="E7" s="25"/>
      <c r="F7" s="25"/>
      <c r="G7" s="25"/>
      <c r="H7" s="25"/>
      <c r="I7" s="25"/>
      <c r="J7" s="25"/>
    </row>
    <row r="8" spans="1:12" ht="3" customHeight="1" thickBot="1" x14ac:dyDescent="0.35">
      <c r="A8" s="30"/>
      <c r="B8" s="30"/>
      <c r="C8" s="23"/>
      <c r="D8" s="23"/>
      <c r="E8" s="25"/>
      <c r="F8" s="25"/>
      <c r="G8" s="25"/>
      <c r="H8" s="25"/>
      <c r="I8" s="25"/>
      <c r="J8" s="25"/>
      <c r="L8" s="77"/>
    </row>
    <row r="9" spans="1:12" s="2" customFormat="1" ht="27.75" thickBot="1" x14ac:dyDescent="0.25">
      <c r="A9" s="70" t="s">
        <v>22</v>
      </c>
      <c r="B9" s="70" t="s">
        <v>45</v>
      </c>
      <c r="C9" s="70" t="s">
        <v>46</v>
      </c>
      <c r="L9" s="77"/>
    </row>
    <row r="10" spans="1:12" ht="15.75" x14ac:dyDescent="0.3">
      <c r="A10" s="71">
        <v>2010</v>
      </c>
      <c r="B10" s="81">
        <v>467.65199999999999</v>
      </c>
      <c r="C10" s="78">
        <v>47.5</v>
      </c>
      <c r="E10"/>
      <c r="F10"/>
      <c r="G10"/>
      <c r="H10"/>
      <c r="L10" s="77"/>
    </row>
    <row r="11" spans="1:12" ht="15.75" x14ac:dyDescent="0.3">
      <c r="A11" s="72">
        <v>2011</v>
      </c>
      <c r="B11" s="82">
        <v>470.74799999999999</v>
      </c>
      <c r="C11" s="79">
        <v>49.28</v>
      </c>
      <c r="E11"/>
      <c r="F11"/>
      <c r="G11"/>
      <c r="H11"/>
      <c r="L11" s="77"/>
    </row>
    <row r="12" spans="1:12" ht="15.75" x14ac:dyDescent="0.3">
      <c r="A12" s="72">
        <v>2012</v>
      </c>
      <c r="B12" s="82">
        <v>480.30200000000002</v>
      </c>
      <c r="C12" s="79">
        <v>50.432000000000002</v>
      </c>
      <c r="E12"/>
      <c r="F12"/>
      <c r="G12"/>
      <c r="H12"/>
      <c r="L12" s="77"/>
    </row>
    <row r="13" spans="1:12" ht="15.75" x14ac:dyDescent="0.3">
      <c r="A13" s="72">
        <v>2013</v>
      </c>
      <c r="B13" s="82">
        <v>478.93099999999998</v>
      </c>
      <c r="C13" s="79">
        <v>50</v>
      </c>
      <c r="E13"/>
      <c r="F13"/>
      <c r="G13"/>
      <c r="H13"/>
      <c r="L13" s="77"/>
    </row>
    <row r="14" spans="1:12" ht="15.75" x14ac:dyDescent="0.3">
      <c r="A14" s="72">
        <v>2014</v>
      </c>
      <c r="B14" s="82">
        <v>471.60199999999998</v>
      </c>
      <c r="C14" s="79">
        <v>47</v>
      </c>
      <c r="E14"/>
      <c r="F14"/>
      <c r="G14"/>
      <c r="H14"/>
      <c r="L14" s="77"/>
    </row>
    <row r="15" spans="1:12" ht="15.75" x14ac:dyDescent="0.3">
      <c r="A15" s="72">
        <v>2015</v>
      </c>
      <c r="B15" s="82">
        <v>458.029</v>
      </c>
      <c r="C15" s="79">
        <v>45.1</v>
      </c>
      <c r="E15"/>
      <c r="F15"/>
      <c r="G15"/>
      <c r="H15"/>
      <c r="L15" s="77"/>
    </row>
    <row r="16" spans="1:12" ht="15.75" x14ac:dyDescent="0.3">
      <c r="A16" s="72">
        <v>2016</v>
      </c>
      <c r="B16" s="82">
        <v>442.09199999999998</v>
      </c>
      <c r="C16" s="79">
        <v>44.95</v>
      </c>
      <c r="E16"/>
      <c r="F16"/>
      <c r="G16"/>
      <c r="H16"/>
      <c r="L16" s="77"/>
    </row>
    <row r="17" spans="1:12" ht="15.75" x14ac:dyDescent="0.3">
      <c r="A17" s="72">
        <v>2017</v>
      </c>
      <c r="B17" s="82">
        <v>441.589</v>
      </c>
      <c r="C17" s="79">
        <v>43.61</v>
      </c>
      <c r="E17"/>
      <c r="F17"/>
      <c r="G17"/>
      <c r="H17"/>
      <c r="L17" s="77"/>
    </row>
    <row r="18" spans="1:12" ht="15.75" x14ac:dyDescent="0.3">
      <c r="A18" s="72">
        <v>2018</v>
      </c>
      <c r="B18" s="82">
        <v>428.07</v>
      </c>
      <c r="C18" s="79">
        <v>37</v>
      </c>
      <c r="E18"/>
      <c r="F18"/>
      <c r="G18"/>
      <c r="H18"/>
      <c r="L18" s="77"/>
    </row>
    <row r="19" spans="1:12" ht="15.75" x14ac:dyDescent="0.3">
      <c r="A19" s="72">
        <v>2019</v>
      </c>
      <c r="B19" s="82">
        <v>310.41000000000003</v>
      </c>
      <c r="C19" s="79">
        <v>31</v>
      </c>
      <c r="E19"/>
      <c r="F19"/>
      <c r="G19"/>
      <c r="H19"/>
      <c r="L19" s="77"/>
    </row>
    <row r="20" spans="1:12" ht="15.75" x14ac:dyDescent="0.3">
      <c r="A20" s="72">
        <v>2020</v>
      </c>
      <c r="B20" s="82">
        <v>406.5</v>
      </c>
      <c r="C20" s="79">
        <v>39.5</v>
      </c>
      <c r="E20"/>
      <c r="F20"/>
      <c r="G20"/>
      <c r="H20"/>
      <c r="L20" s="77"/>
    </row>
    <row r="21" spans="1:12" ht="15.75" x14ac:dyDescent="0.3">
      <c r="A21" s="72">
        <v>2021</v>
      </c>
      <c r="B21" s="82">
        <v>449.22</v>
      </c>
      <c r="C21" s="79">
        <v>42</v>
      </c>
      <c r="E21"/>
      <c r="F21"/>
      <c r="G21"/>
      <c r="H21"/>
    </row>
    <row r="22" spans="1:12" ht="15.75" x14ac:dyDescent="0.3">
      <c r="A22" s="72">
        <v>2022</v>
      </c>
      <c r="B22" s="82">
        <v>452.56</v>
      </c>
      <c r="C22" s="79">
        <v>43</v>
      </c>
      <c r="E22"/>
      <c r="F22"/>
      <c r="G22"/>
      <c r="H22"/>
    </row>
    <row r="23" spans="1:12" ht="15.75" x14ac:dyDescent="0.3">
      <c r="A23" s="72">
        <v>2023</v>
      </c>
      <c r="B23" s="82">
        <v>434.22</v>
      </c>
      <c r="C23" s="80">
        <v>41.42</v>
      </c>
      <c r="E23"/>
      <c r="F23"/>
      <c r="G23"/>
      <c r="H23"/>
    </row>
    <row r="24" spans="1:12" ht="16.5" thickBot="1" x14ac:dyDescent="0.35">
      <c r="A24" s="73" t="s">
        <v>41</v>
      </c>
      <c r="B24" s="83">
        <v>405</v>
      </c>
      <c r="C24" s="74"/>
      <c r="E24"/>
      <c r="F24"/>
      <c r="G24"/>
      <c r="H24"/>
    </row>
    <row r="25" spans="1:12" ht="3" customHeight="1" x14ac:dyDescent="0.3">
      <c r="A25" s="22"/>
      <c r="B25" s="21"/>
      <c r="C25" s="21"/>
      <c r="E25"/>
      <c r="F25"/>
      <c r="G25"/>
      <c r="H25"/>
    </row>
    <row r="26" spans="1:12" ht="15.75" x14ac:dyDescent="0.3">
      <c r="A26" s="16" t="s">
        <v>13</v>
      </c>
      <c r="B26" s="3"/>
      <c r="C26" s="6"/>
      <c r="D26" s="4"/>
      <c r="E26"/>
      <c r="F26"/>
      <c r="G26"/>
      <c r="H26"/>
      <c r="I26" s="4"/>
      <c r="J26" s="18"/>
    </row>
    <row r="27" spans="1:12" ht="14.25" x14ac:dyDescent="0.3">
      <c r="A27" s="14" t="s">
        <v>49</v>
      </c>
      <c r="B27" s="7"/>
      <c r="C27" s="7"/>
      <c r="D27" s="8"/>
      <c r="E27" s="8"/>
      <c r="F27" s="9"/>
      <c r="G27" s="9"/>
      <c r="H27" s="9"/>
      <c r="I27" s="9"/>
      <c r="J27" s="9"/>
    </row>
    <row r="28" spans="1:12" ht="14.25" x14ac:dyDescent="0.3">
      <c r="A28" s="14" t="s">
        <v>50</v>
      </c>
      <c r="B28" s="10"/>
      <c r="C28" s="10"/>
      <c r="D28" s="12"/>
      <c r="E28" s="12"/>
      <c r="F28" s="12"/>
      <c r="G28" s="12"/>
      <c r="H28" s="12"/>
      <c r="I28" s="12"/>
      <c r="J28" s="12"/>
    </row>
    <row r="29" spans="1:12" ht="12.75" customHeight="1" x14ac:dyDescent="0.3">
      <c r="A29" s="13"/>
      <c r="B29" s="13"/>
      <c r="C29" s="13"/>
      <c r="D29" s="12"/>
      <c r="E29" s="12"/>
      <c r="F29" s="12"/>
      <c r="G29" s="12"/>
      <c r="H29" s="12"/>
      <c r="I29" s="12"/>
      <c r="J29" s="12"/>
    </row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zoomScaleNormal="100" workbookViewId="0">
      <selection activeCell="E18" sqref="E18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05" t="s">
        <v>21</v>
      </c>
      <c r="B6" s="105"/>
      <c r="C6" s="105"/>
      <c r="D6" s="105"/>
      <c r="E6" s="105"/>
    </row>
    <row r="7" spans="1:10" ht="18.75" x14ac:dyDescent="0.3">
      <c r="A7" s="105"/>
      <c r="B7" s="105"/>
      <c r="C7" s="105"/>
      <c r="D7" s="105"/>
      <c r="E7" s="105"/>
      <c r="F7" s="25"/>
      <c r="G7" s="25"/>
      <c r="H7" s="25"/>
      <c r="I7" s="25"/>
      <c r="J7" s="25"/>
    </row>
    <row r="8" spans="1:10" ht="3" customHeight="1" thickBot="1" x14ac:dyDescent="0.35">
      <c r="A8" s="29"/>
      <c r="B8" s="29"/>
      <c r="C8" s="29"/>
      <c r="D8" s="29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9" t="s">
        <v>0</v>
      </c>
      <c r="B9" s="54">
        <v>2021</v>
      </c>
      <c r="C9" s="54">
        <v>2022</v>
      </c>
      <c r="D9" s="54">
        <v>2023</v>
      </c>
      <c r="E9" s="50">
        <v>2024</v>
      </c>
      <c r="F9"/>
      <c r="G9"/>
      <c r="H9"/>
    </row>
    <row r="10" spans="1:10" ht="15.75" x14ac:dyDescent="0.3">
      <c r="A10" s="55" t="s">
        <v>1</v>
      </c>
      <c r="B10" s="56">
        <v>25326.666666666668</v>
      </c>
      <c r="C10" s="56">
        <v>13661.052631578947</v>
      </c>
      <c r="D10" s="56">
        <v>13642.1875</v>
      </c>
      <c r="E10" s="56">
        <v>13333</v>
      </c>
      <c r="F10" s="26"/>
      <c r="G10" s="27"/>
      <c r="H10" s="27"/>
      <c r="I10" s="66"/>
      <c r="J10" s="66"/>
    </row>
    <row r="11" spans="1:10" ht="15.75" x14ac:dyDescent="0.3">
      <c r="A11" s="57" t="s">
        <v>2</v>
      </c>
      <c r="B11" s="48">
        <v>27140.666666666668</v>
      </c>
      <c r="C11" s="48">
        <v>12769.375</v>
      </c>
      <c r="D11" s="48">
        <v>14748.5</v>
      </c>
      <c r="E11" s="52">
        <v>13436</v>
      </c>
      <c r="F11" s="26"/>
      <c r="G11" s="27"/>
      <c r="H11" s="27"/>
      <c r="I11" s="66"/>
      <c r="J11" s="66"/>
    </row>
    <row r="12" spans="1:10" ht="15.75" x14ac:dyDescent="0.3">
      <c r="A12" s="57" t="s">
        <v>12</v>
      </c>
      <c r="B12" s="48">
        <v>28168.043478260868</v>
      </c>
      <c r="C12" s="48">
        <v>11820</v>
      </c>
      <c r="D12" s="48">
        <v>14026.739130434782</v>
      </c>
      <c r="E12" s="52">
        <v>14485</v>
      </c>
      <c r="F12" s="26"/>
      <c r="G12" s="27"/>
      <c r="H12" s="27"/>
      <c r="I12" s="66"/>
      <c r="J12" s="66"/>
    </row>
    <row r="13" spans="1:10" ht="15.75" x14ac:dyDescent="0.3">
      <c r="A13" s="57" t="s">
        <v>3</v>
      </c>
      <c r="B13" s="48">
        <v>27224.285714285714</v>
      </c>
      <c r="C13" s="48">
        <v>13265.263157894737</v>
      </c>
      <c r="D13" s="48">
        <v>14845.526315789473</v>
      </c>
      <c r="E13" s="52">
        <v>14802</v>
      </c>
      <c r="F13" s="26"/>
      <c r="G13" s="27"/>
      <c r="H13"/>
      <c r="I13" s="66"/>
      <c r="J13" s="66"/>
    </row>
    <row r="14" spans="1:10" ht="15.75" x14ac:dyDescent="0.3">
      <c r="A14" s="57" t="s">
        <v>4</v>
      </c>
      <c r="B14" s="48">
        <v>24395</v>
      </c>
      <c r="C14" s="48">
        <v>15181.578947368422</v>
      </c>
      <c r="D14" s="48">
        <v>14695.5</v>
      </c>
      <c r="E14" s="52">
        <v>15081.5</v>
      </c>
      <c r="F14" s="26"/>
      <c r="G14" s="27"/>
      <c r="H14"/>
      <c r="I14" s="66"/>
      <c r="J14" s="66"/>
    </row>
    <row r="15" spans="1:10" ht="15.75" x14ac:dyDescent="0.3">
      <c r="A15" s="57" t="s">
        <v>5</v>
      </c>
      <c r="B15" s="48">
        <v>19313.095238095237</v>
      </c>
      <c r="C15" s="48">
        <v>17380.714285714286</v>
      </c>
      <c r="D15" s="48">
        <v>14641</v>
      </c>
      <c r="E15" s="52">
        <v>17161</v>
      </c>
      <c r="F15" s="26"/>
      <c r="G15" s="27"/>
      <c r="H15"/>
      <c r="I15" s="66"/>
      <c r="J15" s="66"/>
    </row>
    <row r="16" spans="1:10" ht="15.75" x14ac:dyDescent="0.3">
      <c r="A16" s="57" t="s">
        <v>6</v>
      </c>
      <c r="B16" s="48">
        <v>18635.227272727272</v>
      </c>
      <c r="C16" s="48">
        <v>20674.761904761905</v>
      </c>
      <c r="D16" s="48">
        <v>14065.952380952382</v>
      </c>
      <c r="E16" s="52">
        <v>18363</v>
      </c>
      <c r="F16" s="26"/>
      <c r="G16"/>
      <c r="H16"/>
      <c r="I16" s="66"/>
      <c r="J16" s="66"/>
    </row>
    <row r="17" spans="1:10" ht="15.75" x14ac:dyDescent="0.3">
      <c r="A17" s="57" t="s">
        <v>7</v>
      </c>
      <c r="B17" s="48">
        <v>16255.227272727272</v>
      </c>
      <c r="C17" s="48">
        <v>20773.91304347826</v>
      </c>
      <c r="D17" s="48">
        <v>16447.17391304348</v>
      </c>
      <c r="E17" s="52">
        <v>19262</v>
      </c>
      <c r="F17"/>
      <c r="G17"/>
      <c r="H17"/>
      <c r="I17" s="66"/>
      <c r="J17" s="66"/>
    </row>
    <row r="18" spans="1:10" ht="15.75" x14ac:dyDescent="0.3">
      <c r="A18" s="57" t="s">
        <v>8</v>
      </c>
      <c r="B18" s="48">
        <v>13136</v>
      </c>
      <c r="C18" s="48">
        <v>22959.047619047618</v>
      </c>
      <c r="D18" s="48">
        <v>16517.5</v>
      </c>
      <c r="E18" s="52"/>
      <c r="F18"/>
      <c r="G18"/>
      <c r="H18"/>
      <c r="I18" s="66"/>
      <c r="J18" s="66"/>
    </row>
    <row r="19" spans="1:10" ht="15.75" x14ac:dyDescent="0.3">
      <c r="A19" s="57" t="s">
        <v>9</v>
      </c>
      <c r="B19" s="48">
        <v>13726.875</v>
      </c>
      <c r="C19" s="48">
        <v>25473.75</v>
      </c>
      <c r="D19" s="48">
        <v>15157.058823529413</v>
      </c>
      <c r="E19" s="52"/>
      <c r="F19"/>
      <c r="G19"/>
      <c r="H19"/>
      <c r="I19" s="66"/>
      <c r="J19" s="66"/>
    </row>
    <row r="20" spans="1:10" ht="15.75" x14ac:dyDescent="0.3">
      <c r="A20" s="57" t="s">
        <v>10</v>
      </c>
      <c r="B20" s="48">
        <v>15948.636363636364</v>
      </c>
      <c r="C20" s="48">
        <v>23148.409090909092</v>
      </c>
      <c r="D20" s="48">
        <v>14159.545454545454</v>
      </c>
      <c r="E20" s="52"/>
      <c r="F20"/>
      <c r="G20"/>
      <c r="H20"/>
      <c r="I20" s="66"/>
      <c r="J20" s="66"/>
    </row>
    <row r="21" spans="1:10" ht="16.5" thickBot="1" x14ac:dyDescent="0.35">
      <c r="A21" s="58" t="s">
        <v>11</v>
      </c>
      <c r="B21" s="59">
        <v>14607.391304347826</v>
      </c>
      <c r="C21" s="59">
        <v>17629.090909090908</v>
      </c>
      <c r="D21" s="59">
        <v>14143.809523809523</v>
      </c>
      <c r="E21" s="53"/>
      <c r="F21"/>
      <c r="G21"/>
      <c r="H21"/>
      <c r="I21" s="66"/>
      <c r="J21" s="6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20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zoomScaleNormal="100" workbookViewId="0">
      <selection activeCell="E18" sqref="E18"/>
    </sheetView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05" t="s">
        <v>38</v>
      </c>
      <c r="B5" s="105"/>
      <c r="C5" s="105"/>
      <c r="D5" s="105"/>
      <c r="E5" s="105"/>
    </row>
    <row r="6" spans="1:10" ht="18.75" customHeight="1" x14ac:dyDescent="0.3">
      <c r="A6" s="105"/>
      <c r="B6" s="105"/>
      <c r="C6" s="105"/>
      <c r="D6" s="105"/>
      <c r="E6" s="105"/>
    </row>
    <row r="7" spans="1:10" ht="18.75" x14ac:dyDescent="0.3">
      <c r="A7" s="105"/>
      <c r="B7" s="105"/>
      <c r="C7" s="105"/>
      <c r="D7" s="105"/>
      <c r="E7" s="105"/>
      <c r="F7" s="25"/>
      <c r="G7" s="25"/>
      <c r="H7" s="25"/>
      <c r="I7" s="25"/>
      <c r="J7" s="25"/>
    </row>
    <row r="8" spans="1:10" ht="3" customHeight="1" thickBot="1" x14ac:dyDescent="0.35">
      <c r="A8" s="29"/>
      <c r="B8" s="29"/>
      <c r="C8" s="29"/>
      <c r="D8" s="29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9" t="s">
        <v>0</v>
      </c>
      <c r="B9" s="54">
        <v>2021</v>
      </c>
      <c r="C9" s="54">
        <v>2022</v>
      </c>
      <c r="D9" s="54">
        <v>2023</v>
      </c>
      <c r="E9" s="50">
        <v>2024</v>
      </c>
      <c r="F9"/>
      <c r="G9"/>
      <c r="H9"/>
    </row>
    <row r="10" spans="1:10" ht="15.75" x14ac:dyDescent="0.3">
      <c r="A10" s="55" t="s">
        <v>1</v>
      </c>
      <c r="B10" s="56">
        <v>3915.65</v>
      </c>
      <c r="C10" s="56">
        <v>2149.66</v>
      </c>
      <c r="D10" s="56">
        <v>2008.8661489949445</v>
      </c>
      <c r="E10" s="51">
        <v>1859.5199803230096</v>
      </c>
      <c r="F10" s="26"/>
      <c r="G10" s="27"/>
      <c r="H10" s="27"/>
    </row>
    <row r="11" spans="1:10" ht="15.75" x14ac:dyDescent="0.3">
      <c r="A11" s="57" t="s">
        <v>2</v>
      </c>
      <c r="B11" s="48">
        <v>4203.17</v>
      </c>
      <c r="C11" s="48">
        <v>2013.27</v>
      </c>
      <c r="D11" s="48">
        <v>2156.7043323450812</v>
      </c>
      <c r="E11" s="52">
        <v>1867.8272525088053</v>
      </c>
      <c r="F11" s="26"/>
      <c r="G11" s="27"/>
      <c r="H11" s="27"/>
    </row>
    <row r="12" spans="1:10" ht="15.75" x14ac:dyDescent="0.3">
      <c r="A12" s="57" t="s">
        <v>12</v>
      </c>
      <c r="B12" s="48">
        <v>4327.24</v>
      </c>
      <c r="C12" s="48">
        <v>1863.17</v>
      </c>
      <c r="D12" s="48">
        <v>2035.481701415659</v>
      </c>
      <c r="E12" s="52">
        <v>2011.4475095451019</v>
      </c>
      <c r="F12" s="26"/>
      <c r="G12" s="27"/>
      <c r="H12" s="27"/>
    </row>
    <row r="13" spans="1:10" ht="15.75" x14ac:dyDescent="0.3">
      <c r="A13" s="57" t="s">
        <v>3</v>
      </c>
      <c r="B13" s="48">
        <v>4176.24</v>
      </c>
      <c r="C13" s="48">
        <v>2063.5700000000002</v>
      </c>
      <c r="D13" s="48">
        <v>2155.5616860017712</v>
      </c>
      <c r="E13" s="52">
        <v>2045.1926504602441</v>
      </c>
      <c r="F13" s="26"/>
      <c r="G13" s="27"/>
      <c r="H13"/>
    </row>
    <row r="14" spans="1:10" ht="15.75" x14ac:dyDescent="0.3">
      <c r="A14" s="57" t="s">
        <v>4</v>
      </c>
      <c r="B14" s="48">
        <v>3792.45</v>
      </c>
      <c r="C14" s="48">
        <v>2267.12</v>
      </c>
      <c r="D14" s="48">
        <v>2102.7603364088059</v>
      </c>
      <c r="E14" s="52">
        <v>2085.5300321717709</v>
      </c>
      <c r="F14" s="26"/>
      <c r="G14" s="27"/>
      <c r="H14"/>
    </row>
    <row r="15" spans="1:10" ht="15.75" x14ac:dyDescent="0.3">
      <c r="A15" s="57" t="s">
        <v>5</v>
      </c>
      <c r="B15" s="48">
        <v>3006.38</v>
      </c>
      <c r="C15" s="48">
        <v>2596.73</v>
      </c>
      <c r="D15" s="48">
        <v>2044.3016002066504</v>
      </c>
      <c r="E15" s="52">
        <v>2376.0085494083105</v>
      </c>
      <c r="F15" s="26"/>
      <c r="G15" s="27"/>
      <c r="H15"/>
    </row>
    <row r="16" spans="1:10" ht="15.75" x14ac:dyDescent="0.3">
      <c r="A16" s="57" t="s">
        <v>6</v>
      </c>
      <c r="B16" s="48">
        <v>2878.61</v>
      </c>
      <c r="C16" s="48">
        <v>3069.75</v>
      </c>
      <c r="D16" s="48">
        <v>1956.9801715519507</v>
      </c>
      <c r="E16" s="52">
        <v>2528.9116847874898</v>
      </c>
      <c r="F16" s="26"/>
      <c r="G16"/>
      <c r="H16"/>
    </row>
    <row r="17" spans="1:10" ht="15.75" x14ac:dyDescent="0.3">
      <c r="A17" s="57" t="s">
        <v>7</v>
      </c>
      <c r="B17" s="48">
        <v>2510.1799999999998</v>
      </c>
      <c r="C17" s="48">
        <v>3055.02</v>
      </c>
      <c r="D17" s="48">
        <v>2268.9708203974101</v>
      </c>
      <c r="E17" s="52">
        <v>2695</v>
      </c>
      <c r="F17"/>
      <c r="G17"/>
      <c r="H17"/>
    </row>
    <row r="18" spans="1:10" ht="15.75" x14ac:dyDescent="0.3">
      <c r="A18" s="57" t="s">
        <v>8</v>
      </c>
      <c r="B18" s="48">
        <v>2034.58</v>
      </c>
      <c r="C18" s="48">
        <v>3269.38</v>
      </c>
      <c r="D18" s="48">
        <v>2263.7041260043661</v>
      </c>
      <c r="E18" s="52"/>
      <c r="F18"/>
      <c r="G18" s="76"/>
      <c r="H18"/>
    </row>
    <row r="19" spans="1:10" ht="15.75" x14ac:dyDescent="0.3">
      <c r="A19" s="57" t="s">
        <v>9</v>
      </c>
      <c r="B19" s="48">
        <v>2137.83</v>
      </c>
      <c r="C19" s="48">
        <v>3541.67</v>
      </c>
      <c r="D19" s="48">
        <v>2073.6529090565232</v>
      </c>
      <c r="E19" s="52"/>
      <c r="F19" s="75"/>
      <c r="G19" s="76"/>
      <c r="H19"/>
    </row>
    <row r="20" spans="1:10" ht="15.75" x14ac:dyDescent="0.3">
      <c r="A20" s="57" t="s">
        <v>10</v>
      </c>
      <c r="B20" s="48">
        <v>2496.3000000000002</v>
      </c>
      <c r="C20" s="48">
        <v>3225.81</v>
      </c>
      <c r="D20" s="48">
        <v>1960.5547856492828</v>
      </c>
      <c r="E20" s="52"/>
      <c r="F20"/>
      <c r="G20" s="76"/>
      <c r="H20"/>
    </row>
    <row r="21" spans="1:10" ht="16.5" thickBot="1" x14ac:dyDescent="0.35">
      <c r="A21" s="58" t="s">
        <v>11</v>
      </c>
      <c r="B21" s="59">
        <v>2293.67</v>
      </c>
      <c r="C21" s="59">
        <v>2528.69</v>
      </c>
      <c r="D21" s="59">
        <v>1980.8942514692112</v>
      </c>
      <c r="E21" s="53"/>
      <c r="F21"/>
      <c r="G21"/>
      <c r="H21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36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por origen</vt:lpstr>
      <vt:lpstr>Importaciones por origen 2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Hector Andrés Ferro Forero</cp:lastModifiedBy>
  <cp:lastPrinted>2020-03-27T22:44:50Z</cp:lastPrinted>
  <dcterms:created xsi:type="dcterms:W3CDTF">2012-03-01T14:21:40Z</dcterms:created>
  <dcterms:modified xsi:type="dcterms:W3CDTF">2024-09-20T13:51:32Z</dcterms:modified>
</cp:coreProperties>
</file>