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Año 2019\LEY 1712\EJECUCION PRESUPUESTAL HISTORICA ANUAL\2018\Ingresos\"/>
    </mc:Choice>
  </mc:AlternateContent>
  <bookViews>
    <workbookView xWindow="0" yWindow="0" windowWidth="24000" windowHeight="9435"/>
  </bookViews>
  <sheets>
    <sheet name="Anexo 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_xlnm._FilterDatabase" hidden="1">#REF!</definedName>
    <definedName name="ANEXO" hidden="1">'[2]Inversión total en programas'!$A$50:$IV$50,'[2]Inversión total en programas'!$A$60:$IV$63</definedName>
    <definedName name="_xlnm.Print_Area" localSheetId="0">'Anexo 1'!$A$1:$E$39</definedName>
    <definedName name="_xlnm.Print_Area">#REF!</definedName>
    <definedName name="AREAS">#REF!</definedName>
    <definedName name="ASISCALLCENTER">#REF!</definedName>
    <definedName name="ASISCONTABPPC">#REF!</definedName>
    <definedName name="ASISDESPACHOS">#REF!</definedName>
    <definedName name="ASISICA">#REF!</definedName>
    <definedName name="AUXBODEGA">#REF!</definedName>
    <definedName name="cabezas">'[5]Anexo 1 Minagricultura'!#REF!</definedName>
    <definedName name="CABEZAS_PROYEC">'Anexo 1'!#REF!</definedName>
    <definedName name="CONTRATOS">#REF!</definedName>
    <definedName name="CUOTAPPC2005">'Anexo 1'!#REF!</definedName>
    <definedName name="CUOTAPPC2013">'Anexo 1'!#REF!</definedName>
    <definedName name="CUOTAPPC203">'Anexo 1'!#REF!</definedName>
    <definedName name="DIAG_PPC">#REF!</definedName>
    <definedName name="DIRECCION">[6]consecutivo!$M$9:$M$13</definedName>
    <definedName name="DISTRIBUIDOR">#REF!</definedName>
    <definedName name="Dólar">#REF!</definedName>
    <definedName name="eeeee">'[1]Ejecución ingresos 2017'!#REF!</definedName>
    <definedName name="EPPC">'Anexo 1'!#REF!</definedName>
    <definedName name="Euro">#REF!</definedName>
    <definedName name="FDGFDG">#REF!</definedName>
    <definedName name="FECHA_DE_RECIBIDO">[7]BASE!$E$3:$E$177</definedName>
    <definedName name="FOMENTO">'Anexo 1'!#REF!</definedName>
    <definedName name="FOMENTOS">'[10]Anexo 1 Minagricultura'!$C$51</definedName>
    <definedName name="GTOSEPPC">#REF!</definedName>
    <definedName name="HONORAUDI_JURIDIC">#REF!</definedName>
    <definedName name="HONTOTAL">#REF!</definedName>
    <definedName name="Incremento">#REF!</definedName>
    <definedName name="Inflación">#REF!</definedName>
    <definedName name="JORTIZ">#REF!</definedName>
    <definedName name="LABORATORIOS">#REF!</definedName>
    <definedName name="NOMBDISTRI">#REF!</definedName>
    <definedName name="Pasajes">#REF!</definedName>
    <definedName name="ppc">'Anexo 1'!$B$16</definedName>
    <definedName name="RESERV_FUTU">#REF!</definedName>
    <definedName name="saldo">'[1]Ejecución ingresos 2017'!#REF!</definedName>
    <definedName name="saldos">'[1]Ejecución ingresos 2017'!#REF!</definedName>
    <definedName name="SUPERA2004">'Anexo 1'!#REF!</definedName>
    <definedName name="SUPERA2005">'Anexo 1'!#REF!</definedName>
    <definedName name="SUPERA2010">'[12]Anexo 1 Minagricultura'!$C$21</definedName>
    <definedName name="SUPERA2012">'Anexo 1'!#REF!</definedName>
    <definedName name="SUPERAVIT">#REF!</definedName>
    <definedName name="SUPERAVIT2005_FNP">#REF!</definedName>
    <definedName name="SUPERAVITPPC_2005">#REF!</definedName>
    <definedName name="TIPOS">#REF!</definedName>
    <definedName name="_xlnm.Print_Titles" localSheetId="0">'Anexo 1'!$1:$6</definedName>
    <definedName name="_xlnm.Print_Titles">#REF!</definedName>
    <definedName name="VTAS2005">'Anexo 1'!$B$33</definedName>
    <definedName name="xx">[13]Ingresos!$C$19</definedName>
    <definedName name="Z_4099E833_BB74_4680_85C9_A6CF399D1CE2_.wvu.Cols" hidden="1">#REF!,#REF!,#REF!,#REF!</definedName>
    <definedName name="Z_4099E833_BB74_4680_85C9_A6CF399D1CE2_.wvu.FilterData" hidden="1">#REF!</definedName>
    <definedName name="Z_4099E833_BB74_4680_85C9_A6CF399D1CE2_.wvu.PrintArea" localSheetId="0" hidden="1">'Anexo 1'!$A$1:$B$39</definedName>
    <definedName name="Z_4099E833_BB74_4680_85C9_A6CF399D1CE2_.wvu.PrintArea" hidden="1">#REF!</definedName>
    <definedName name="Z_4099E833_BB74_4680_85C9_A6CF399D1CE2_.wvu.PrintTitles" hidden="1">#REF!</definedName>
    <definedName name="Z_4099E833_BB74_4680_85C9_A6CF399D1CE2_.wvu.Rows" hidden="1">#REF!,#REF!</definedName>
    <definedName name="ZFRONTERA">'[15]Ingresos 2014'!#REF!</definedName>
  </definedNames>
  <calcPr calcId="152511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7" i="1" l="1"/>
  <c r="D37" i="1"/>
  <c r="D36" i="1"/>
  <c r="E35" i="1"/>
  <c r="D35" i="1"/>
  <c r="D34" i="1"/>
  <c r="E33" i="1"/>
  <c r="D33" i="1"/>
  <c r="C32" i="1"/>
  <c r="D32" i="1" s="1"/>
  <c r="B32" i="1"/>
  <c r="E32" i="1" s="1"/>
  <c r="E30" i="1"/>
  <c r="D30" i="1"/>
  <c r="E29" i="1"/>
  <c r="D29" i="1"/>
  <c r="C28" i="1"/>
  <c r="C26" i="1" s="1"/>
  <c r="B28" i="1"/>
  <c r="E28" i="1" s="1"/>
  <c r="E24" i="1"/>
  <c r="D24" i="1"/>
  <c r="E23" i="1"/>
  <c r="D23" i="1"/>
  <c r="C22" i="1"/>
  <c r="E22" i="1" s="1"/>
  <c r="B22" i="1"/>
  <c r="E20" i="1"/>
  <c r="D20" i="1"/>
  <c r="E19" i="1"/>
  <c r="D19" i="1"/>
  <c r="C18" i="1"/>
  <c r="E18" i="1" s="1"/>
  <c r="B18" i="1"/>
  <c r="E16" i="1"/>
  <c r="D16" i="1"/>
  <c r="E15" i="1"/>
  <c r="D15" i="1"/>
  <c r="C14" i="1"/>
  <c r="E14" i="1" s="1"/>
  <c r="B14" i="1"/>
  <c r="C12" i="1"/>
  <c r="D12" i="1" s="1"/>
  <c r="B12" i="1"/>
  <c r="E12" i="1" s="1"/>
  <c r="C39" i="1" l="1"/>
  <c r="D28" i="1"/>
  <c r="B26" i="1"/>
  <c r="B39" i="1" s="1"/>
  <c r="D14" i="1"/>
  <c r="D18" i="1"/>
  <c r="D22" i="1"/>
  <c r="E39" i="1" l="1"/>
  <c r="D39" i="1"/>
  <c r="E26" i="1"/>
  <c r="D26" i="1"/>
</calcChain>
</file>

<file path=xl/comments1.xml><?xml version="1.0" encoding="utf-8"?>
<comments xmlns="http://schemas.openxmlformats.org/spreadsheetml/2006/main">
  <authors>
    <author>Oscar Rubio</author>
  </authors>
  <commentList>
    <comment ref="A34" authorId="0" shapeId="0">
      <text>
        <r>
          <rPr>
            <sz val="9"/>
            <color indexed="81"/>
            <rFont val="Tahoma"/>
            <family val="2"/>
          </rPr>
          <t>Aprovechamiento, intereses mora distribuidores y comites,ajuste diferencia en cambio importaciones</t>
        </r>
      </text>
    </comment>
    <comment ref="A35" authorId="0" shapeId="0">
      <text>
        <r>
          <rPr>
            <sz val="9"/>
            <color indexed="81"/>
            <rFont val="Tahoma"/>
            <family val="2"/>
          </rPr>
          <t>Aprovechamiento, intereses mora distribuidores y comites,ajuste diferencia en cambio importaciones</t>
        </r>
      </text>
    </comment>
    <comment ref="A36" authorId="0" shapeId="0">
      <text>
        <r>
          <rPr>
            <sz val="9"/>
            <color indexed="81"/>
            <rFont val="Tahoma"/>
            <family val="2"/>
          </rPr>
          <t>Aprovechamiento, intereses mora distribuidores y comites,ajuste diferencia en cambio importaciones</t>
        </r>
      </text>
    </comment>
  </commentList>
</comments>
</file>

<file path=xl/sharedStrings.xml><?xml version="1.0" encoding="utf-8"?>
<sst xmlns="http://schemas.openxmlformats.org/spreadsheetml/2006/main" count="36" uniqueCount="30">
  <si>
    <t>MINISTERIO DE AGRICULTURA Y DESARROLLO RURAL</t>
  </si>
  <si>
    <t>DIRECCIÓN DE PLANEACIÓN Y SEGUIMIENTO PRESUPUESTAL</t>
  </si>
  <si>
    <t>PRESUPUESTO DE INGRESOS VIGENCIA  2.018</t>
  </si>
  <si>
    <t>PRESUPUESTO OCTUBRE-DICIEMBRE</t>
  </si>
  <si>
    <t>ANEXO 1</t>
  </si>
  <si>
    <t>CUENTAS</t>
  </si>
  <si>
    <t>PRESUPUESTO</t>
  </si>
  <si>
    <t>EJECUCIÓN OCTUBRE-DICIEMBRE</t>
  </si>
  <si>
    <t>ACUERDO 1/19</t>
  </si>
  <si>
    <t>% EJECUCIÓN</t>
  </si>
  <si>
    <t>SOLICITADO</t>
  </si>
  <si>
    <t>% PARTICIPACIÓN</t>
  </si>
  <si>
    <t>OCTUBRE-DICIEMBRE</t>
  </si>
  <si>
    <t>INGRESOS OPERACIONALES</t>
  </si>
  <si>
    <t xml:space="preserve">CUOTA DE FOMENTO PORCÍCOLA </t>
  </si>
  <si>
    <t>Cuota de Fomento</t>
  </si>
  <si>
    <t>Cuota de Erradicación Peste Porcina Clásica</t>
  </si>
  <si>
    <t>CUOTA VIGENCIAS ANTERIORES</t>
  </si>
  <si>
    <t>SUPERÁVIT VIGENCIAS ANTERIORES</t>
  </si>
  <si>
    <t>INGRESOS NO OPERACIONALES</t>
  </si>
  <si>
    <t>INGRESOS FINANCIEROS</t>
  </si>
  <si>
    <t>Rendimientos Financieros FNP</t>
  </si>
  <si>
    <t>Rendimientos Financieros PPC</t>
  </si>
  <si>
    <t>OTROS INGRESOS</t>
  </si>
  <si>
    <t>Ventas Programa PPC</t>
  </si>
  <si>
    <t>Financieros FNP</t>
  </si>
  <si>
    <t>Financieros PPC</t>
  </si>
  <si>
    <t>Extraordinarios FNP</t>
  </si>
  <si>
    <t>Programas y proyectos FNP</t>
  </si>
  <si>
    <t>TOTAL INGRESOS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</si>
</sst>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_ &quot;$&quot;\ * #,##0.00_ ;_ &quot;$&quot;\ * \-#,##0.00_ ;_ &quot;$&quot;\ * &quot;-&quot;??_ ;_ @_ "/>
    <numFmt numFmtId="165" formatCode="_(* #,##0_);_(* \(#,##0\);_(* &quot;-&quot;??_);_(@_)"/>
    <numFmt numFmtId="166" formatCode="_ * #,##0.00_ ;_ * \-#,##0.00_ ;_ * &quot;-&quot;??_ ;_ @_ "/>
    <numFmt numFmtId="167" formatCode="_ * #,##0_ ;_ * \-#,##0_ ;_ * &quot;-&quot;??_ ;_ @_ "/>
  </numFmts>
  <fonts count="9" x14ac:knownFonts="1">
    <font>
      <sz val="10"/>
      <name val="Arial"/>
    </font>
    <font>
      <sz val="10"/>
      <name val="Arial"/>
    </font>
    <font>
      <sz val="11"/>
      <name val="Arial"/>
      <family val="2"/>
    </font>
    <font>
      <sz val="10"/>
      <name val="Comic Sans MS"/>
      <family val="4"/>
    </font>
    <font>
      <b/>
      <sz val="11"/>
      <name val="Arial"/>
      <family val="2"/>
    </font>
    <font>
      <b/>
      <sz val="11"/>
      <name val="Times New Roman"/>
      <family val="1"/>
    </font>
    <font>
      <sz val="10"/>
      <color indexed="10"/>
      <name val="Comic Sans MS"/>
      <family val="4"/>
    </font>
    <font>
      <sz val="10"/>
      <name val="Arial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55"/>
      </top>
      <bottom style="thin">
        <color indexed="55"/>
      </bottom>
      <diagonal/>
    </border>
    <border>
      <left style="double">
        <color indexed="64"/>
      </left>
      <right/>
      <top style="thin">
        <color indexed="55"/>
      </top>
      <bottom style="thin">
        <color indexed="55"/>
      </bottom>
      <diagonal/>
    </border>
    <border>
      <left style="medium">
        <color indexed="64"/>
      </left>
      <right style="medium">
        <color indexed="64"/>
      </right>
      <top style="thin">
        <color indexed="55"/>
      </top>
      <bottom style="thin">
        <color indexed="55"/>
      </bottom>
      <diagonal/>
    </border>
    <border>
      <left style="double">
        <color indexed="64"/>
      </left>
      <right/>
      <top/>
      <bottom style="thin">
        <color indexed="55"/>
      </bottom>
      <diagonal/>
    </border>
    <border>
      <left style="medium">
        <color indexed="64"/>
      </left>
      <right style="medium">
        <color indexed="64"/>
      </right>
      <top/>
      <bottom style="thin">
        <color indexed="55"/>
      </bottom>
      <diagonal/>
    </border>
    <border>
      <left/>
      <right style="double">
        <color indexed="64"/>
      </right>
      <top style="thin">
        <color indexed="55"/>
      </top>
      <bottom style="thin">
        <color indexed="55"/>
      </bottom>
      <diagonal/>
    </border>
    <border>
      <left style="double">
        <color indexed="64"/>
      </left>
      <right/>
      <top style="thin">
        <color indexed="55"/>
      </top>
      <bottom/>
      <diagonal/>
    </border>
    <border>
      <left style="medium">
        <color indexed="64"/>
      </left>
      <right style="medium">
        <color indexed="64"/>
      </right>
      <top style="thin">
        <color indexed="55"/>
      </top>
      <bottom/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</borders>
  <cellStyleXfs count="6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</cellStyleXfs>
  <cellXfs count="52">
    <xf numFmtId="0" fontId="0" fillId="0" borderId="0" xfId="0"/>
    <xf numFmtId="0" fontId="2" fillId="2" borderId="0" xfId="0" applyFont="1" applyFill="1"/>
    <xf numFmtId="0" fontId="3" fillId="0" borderId="0" xfId="0" applyFont="1"/>
    <xf numFmtId="0" fontId="4" fillId="2" borderId="0" xfId="0" applyFont="1" applyFill="1" applyAlignment="1">
      <alignment horizontal="center"/>
    </xf>
    <xf numFmtId="0" fontId="3" fillId="0" borderId="0" xfId="0" applyFont="1" applyFill="1"/>
    <xf numFmtId="164" fontId="3" fillId="0" borderId="0" xfId="2" applyFont="1"/>
    <xf numFmtId="0" fontId="4" fillId="2" borderId="0" xfId="0" applyFont="1" applyFill="1" applyAlignment="1">
      <alignment horizontal="center" wrapText="1"/>
    </xf>
    <xf numFmtId="0" fontId="4" fillId="2" borderId="0" xfId="0" applyFont="1" applyFill="1" applyAlignment="1">
      <alignment horizontal="centerContinuous"/>
    </xf>
    <xf numFmtId="0" fontId="2" fillId="2" borderId="0" xfId="0" applyFont="1" applyFill="1" applyAlignment="1">
      <alignment horizontal="centerContinuous"/>
    </xf>
    <xf numFmtId="0" fontId="4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wrapText="1"/>
    </xf>
    <xf numFmtId="0" fontId="4" fillId="2" borderId="5" xfId="0" applyFont="1" applyFill="1" applyBorder="1" applyAlignment="1">
      <alignment horizontal="center" wrapText="1"/>
    </xf>
    <xf numFmtId="0" fontId="4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wrapText="1"/>
    </xf>
    <xf numFmtId="0" fontId="4" fillId="2" borderId="8" xfId="0" applyFont="1" applyFill="1" applyBorder="1" applyAlignment="1">
      <alignment horizontal="center" wrapText="1"/>
    </xf>
    <xf numFmtId="0" fontId="4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left" wrapText="1"/>
    </xf>
    <xf numFmtId="165" fontId="4" fillId="0" borderId="11" xfId="4" applyNumberFormat="1" applyFont="1" applyFill="1" applyBorder="1" applyAlignment="1">
      <alignment horizontal="center" wrapText="1"/>
    </xf>
    <xf numFmtId="10" fontId="4" fillId="0" borderId="12" xfId="3" applyNumberFormat="1" applyFont="1" applyFill="1" applyBorder="1" applyAlignment="1">
      <alignment wrapText="1"/>
    </xf>
    <xf numFmtId="0" fontId="2" fillId="2" borderId="13" xfId="0" applyFont="1" applyFill="1" applyBorder="1" applyAlignment="1">
      <alignment wrapText="1"/>
    </xf>
    <xf numFmtId="167" fontId="2" fillId="0" borderId="14" xfId="5" applyNumberFormat="1" applyFont="1" applyFill="1" applyBorder="1" applyAlignment="1">
      <alignment wrapText="1"/>
    </xf>
    <xf numFmtId="0" fontId="4" fillId="2" borderId="15" xfId="0" applyFont="1" applyFill="1" applyBorder="1" applyAlignment="1">
      <alignment wrapText="1"/>
    </xf>
    <xf numFmtId="165" fontId="4" fillId="0" borderId="16" xfId="4" applyNumberFormat="1" applyFont="1" applyFill="1" applyBorder="1" applyAlignment="1">
      <alignment wrapText="1"/>
    </xf>
    <xf numFmtId="167" fontId="4" fillId="0" borderId="14" xfId="5" applyNumberFormat="1" applyFont="1" applyFill="1" applyBorder="1" applyAlignment="1">
      <alignment wrapText="1"/>
    </xf>
    <xf numFmtId="166" fontId="3" fillId="0" borderId="0" xfId="1" applyFont="1"/>
    <xf numFmtId="167" fontId="3" fillId="0" borderId="0" xfId="0" applyNumberFormat="1" applyFont="1"/>
    <xf numFmtId="10" fontId="2" fillId="0" borderId="12" xfId="3" applyNumberFormat="1" applyFont="1" applyFill="1" applyBorder="1" applyAlignment="1">
      <alignment wrapText="1"/>
    </xf>
    <xf numFmtId="165" fontId="3" fillId="0" borderId="0" xfId="0" applyNumberFormat="1" applyFont="1"/>
    <xf numFmtId="167" fontId="6" fillId="0" borderId="0" xfId="0" applyNumberFormat="1" applyFont="1"/>
    <xf numFmtId="0" fontId="4" fillId="2" borderId="13" xfId="0" applyFont="1" applyFill="1" applyBorder="1" applyAlignment="1">
      <alignment wrapText="1"/>
    </xf>
    <xf numFmtId="10" fontId="2" fillId="0" borderId="17" xfId="3" applyNumberFormat="1" applyFont="1" applyFill="1" applyBorder="1" applyAlignment="1">
      <alignment wrapText="1"/>
    </xf>
    <xf numFmtId="3" fontId="6" fillId="0" borderId="0" xfId="0" applyNumberFormat="1" applyFont="1"/>
    <xf numFmtId="167" fontId="4" fillId="0" borderId="16" xfId="5" applyNumberFormat="1" applyFont="1" applyFill="1" applyBorder="1" applyAlignment="1">
      <alignment wrapText="1"/>
    </xf>
    <xf numFmtId="3" fontId="3" fillId="0" borderId="0" xfId="0" applyNumberFormat="1" applyFont="1"/>
    <xf numFmtId="167" fontId="2" fillId="0" borderId="14" xfId="3" applyNumberFormat="1" applyFont="1" applyFill="1" applyBorder="1" applyAlignment="1">
      <alignment wrapText="1"/>
    </xf>
    <xf numFmtId="165" fontId="6" fillId="0" borderId="0" xfId="0" applyNumberFormat="1" applyFont="1"/>
    <xf numFmtId="0" fontId="2" fillId="2" borderId="15" xfId="0" applyFont="1" applyFill="1" applyBorder="1" applyAlignment="1">
      <alignment wrapText="1"/>
    </xf>
    <xf numFmtId="167" fontId="2" fillId="0" borderId="16" xfId="3" applyNumberFormat="1" applyFont="1" applyFill="1" applyBorder="1" applyAlignment="1">
      <alignment wrapText="1"/>
    </xf>
    <xf numFmtId="0" fontId="6" fillId="0" borderId="0" xfId="0" applyFont="1"/>
    <xf numFmtId="0" fontId="2" fillId="2" borderId="18" xfId="0" applyFont="1" applyFill="1" applyBorder="1" applyAlignment="1">
      <alignment wrapText="1"/>
    </xf>
    <xf numFmtId="167" fontId="2" fillId="0" borderId="19" xfId="5" applyNumberFormat="1" applyFont="1" applyFill="1" applyBorder="1" applyAlignment="1">
      <alignment wrapText="1"/>
    </xf>
    <xf numFmtId="0" fontId="4" fillId="2" borderId="20" xfId="0" applyFont="1" applyFill="1" applyBorder="1" applyAlignment="1">
      <alignment wrapText="1"/>
    </xf>
    <xf numFmtId="167" fontId="4" fillId="0" borderId="21" xfId="0" applyNumberFormat="1" applyFont="1" applyFill="1" applyBorder="1" applyAlignment="1">
      <alignment wrapText="1"/>
    </xf>
    <xf numFmtId="10" fontId="4" fillId="0" borderId="22" xfId="3" applyNumberFormat="1" applyFont="1" applyFill="1" applyBorder="1" applyAlignment="1">
      <alignment wrapText="1"/>
    </xf>
    <xf numFmtId="0" fontId="7" fillId="0" borderId="0" xfId="0" applyFont="1"/>
  </cellXfs>
  <cellStyles count="6">
    <cellStyle name="Millares" xfId="1" builtinId="3"/>
    <cellStyle name="Millares_Formato Presupuesto Minagricultura" xfId="5"/>
    <cellStyle name="Millares_INGRESOS 2005" xfId="4"/>
    <cellStyle name="Moneda" xfId="2" builtinId="4"/>
    <cellStyle name="Normal" xfId="0" builtinId="0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19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&#241;o%202019/LEY%201712/EJECUCION%20PRESUPUESTAL%20HISTORICA%20ANUAL/2018/CIERRE%20OCT-DIC%202018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RCICOL\Administrativa\Documents%20and%20Settings\PatriciaMart&#237;nez\Configuraci&#243;n%20local\Archivos%20temporales%20de%20Internet\Content.Outlook\RD6RDTKZ\A&#241;o%202008\Presupuesto%202009\nomina%202009%20ppc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&#241;o%202017\Presupuesto%202017\Presupuesto%202017%203ra%20version\Anexos\Presupuesto%20PPC%202016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RCICOL\Administrativa\A&#241;o%202010\PTO%20FONDO%202010\Presupuesto%202010%20versi&#243;n%203\PRESUPUESTO%2010%203a%20%20versi&#243;n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RCICOL\Administrativa\JefeControlRegional\Presupuesto%202008\Presupuesto%202008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RCICOL\Administrativa\Users\OscarRubio\AppData\Local\Microsoft\Windows\Temporary%20Internet%20Files\Content.Outlook\INBWVVAW\ANEXO%20ACUERDO%204-12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orgeOrtiz\Desktop\PPC2013\PRESUPUESTO%202014\PRESUPUESTO%20DEFINITIVO%202014%20NOV\Desagregado%20PPC%202014%20%20definitivo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RCICOL\Administrativa\CONTABILIDAD\ANEXO%20CIERRE%20DE%20INGRESOS%20201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RCICOL\Administrativa\Informe%20gesti&#243;n%20definitivo%20I%20semestre%202012\gastos%20enero%20junio%20de%20201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&#241;o%202017\AJUSTE%20SALARIOSdef\Ajuste%20salariosdef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RCICOL\Administrativa\A&#241;o%202010\A&#241;o%202010\MANEJO%20PTO%202010\PRESUPUESTO%20INGRESOS%20ESTIMADO%20201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ONTRATOS%20ACP%20FNP\MATRIZ%20DE%20CONTROL%20A&#209;O%202011(borrador)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RCICOL\Administrativa\2011\Presentaciones\COMITES%20PPC\DESPACHOS%20BIOLOGICO%202011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irectorppc\AppData\Local\Microsoft\Windows\Temporary%20Internet%20Files\Content.IE5\68SX2PI0\Desagregado%20&#193;rea%202015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RCICOL\Administrativa\Temp\desagregado%20ppc%2020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1"/>
      <sheetName val="Otros ingresos"/>
      <sheetName val="Rendimientos "/>
      <sheetName val="VENTAS PPC"/>
      <sheetName val="Ejecución ingresos 2017"/>
      <sheetName val="Ejecución gastos 2017"/>
      <sheetName val="Superavit 2017"/>
      <sheetName val="Anexo 2 "/>
      <sheetName val="Anexo 3"/>
      <sheetName val="Anexo 4"/>
      <sheetName val="Funcionamiento"/>
      <sheetName val="Nómina y honorarios 2018"/>
      <sheetName val="Comparativo nómina 2017-2018"/>
      <sheetName val="Comparativo gastos personal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1 Minagricultura"/>
      <sheetName val="Otros ingresos"/>
      <sheetName val="Presupuesto general"/>
      <sheetName val="2004VS2005"/>
      <sheetName val="Escenarios PPC"/>
      <sheetName val="Superávit 2006"/>
      <sheetName val="Anexo 2 Minagricultura"/>
      <sheetName val="Anexo 3 Minagricultura"/>
      <sheetName val="Anexo 4 Regionalizacion"/>
      <sheetName val="Funcionamiento"/>
      <sheetName val="NOMINA HONORARIOS 2009 1"/>
      <sheetName val="NOMINA HONORARIOS 2009 2"/>
      <sheetName val="comparativo  alternativas "/>
      <sheetName val="Inversión total en programas"/>
      <sheetName val="MODELO CONTRATISTAS"/>
      <sheetName val="Servicios personal 2005"/>
      <sheetName val="Nómina 2004"/>
    </sheetNames>
    <sheetDataSet>
      <sheetData sheetId="0">
        <row r="51">
          <cell r="C51">
            <v>2168.25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5 vs 2016"/>
      <sheetName val="justificacion formulada"/>
      <sheetName val="Consolidado área PPC "/>
      <sheetName val="Recolección desechos y archivo"/>
      <sheetName val="Admon BD 2016"/>
      <sheetName val="Aux comités 2016"/>
      <sheetName val="Vacunadores Chapeteadores"/>
      <sheetName val="Censo 2016"/>
      <sheetName val="Vigilancia PPC"/>
      <sheetName val="Ventas PPC"/>
      <sheetName val="Anexo comunicaciones"/>
      <sheetName val="REUNIÓNES (2)"/>
      <sheetName val="Ingresos 2016"/>
      <sheetName val="Anexo materiales y dotaciones"/>
      <sheetName val="Arriendos"/>
      <sheetName val="Aux distribuidores 2016"/>
      <sheetName val="Aux Coord y Gastos de Viaje"/>
      <sheetName val="Progra vigilancia enf 2015"/>
      <sheetName val="anexo impresos y publicaciones"/>
      <sheetName val="NOMINA HONORARIOS 2015"/>
      <sheetName val="BRIGADAS"/>
      <sheetName val="Correo"/>
      <sheetName val="NOMINA HONORARIOS 2013"/>
      <sheetName val="Participación x dosis"/>
      <sheetName val="SIMULACROS"/>
      <sheetName val="Biologico II"/>
      <sheetName val="BIOLÓGICO 2016"/>
      <sheetName val="Chapetas ZL"/>
      <sheetName val="Chapetas Z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1 Minagricultura"/>
      <sheetName val="Otros ingresos"/>
      <sheetName val="Presupuesto general"/>
      <sheetName val="2004VS2005"/>
      <sheetName val="Escenario PPC"/>
      <sheetName val="Ejecución ingresos 2009"/>
      <sheetName val="Ejecución gastos 2009"/>
      <sheetName val="Superavit 2009"/>
      <sheetName val="Anexo 2 "/>
      <sheetName val="Anexo 3 "/>
      <sheetName val="Anexo 4"/>
      <sheetName val="Funcionamiento"/>
      <sheetName val="Nómina y honorarios 2010"/>
      <sheetName val="Comparativo nómina 2009-2010"/>
      <sheetName val="Inversión total en programas"/>
      <sheetName val="MODELO CONTRATISTAS"/>
      <sheetName val="Servicios personal 2005"/>
      <sheetName val="Nómina 2004"/>
      <sheetName val="Hoja1"/>
    </sheetNames>
    <sheetDataSet>
      <sheetData sheetId="0">
        <row r="21">
          <cell r="C21">
            <v>1344784788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/>
      <sheetData sheetId="13" refreshError="1"/>
      <sheetData sheetId="14">
        <row r="86">
          <cell r="B86">
            <v>117000000</v>
          </cell>
        </row>
      </sheetData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gresos"/>
      <sheetName val="Superávit 2006"/>
      <sheetName val="Otros ingresos"/>
      <sheetName val="Presupuesto general"/>
      <sheetName val="2004VS2005"/>
      <sheetName val="Escenarios PPC"/>
      <sheetName val="Anexo 2 Minagricultura"/>
      <sheetName val="Anexo 3 Minagricultura"/>
      <sheetName val="Anexo 4 Regionalizacion"/>
      <sheetName val="Funcionamiento"/>
      <sheetName val="Presupuesto de recaudo"/>
      <sheetName val="Inversión total en programas"/>
      <sheetName val="MODELO CONTRATISTAS"/>
      <sheetName val="Servicios personal 2005"/>
      <sheetName val="Nómina 2004"/>
    </sheetNames>
    <sheetDataSet>
      <sheetData sheetId="0">
        <row r="19">
          <cell r="C19">
            <v>2489922289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I"/>
      <sheetName val="ANEXO INGRESOS"/>
      <sheetName val="ANEXO II"/>
      <sheetName val="Anexo 2 x Areas"/>
      <sheetName val="SUPERAVIT"/>
      <sheetName val="RES"/>
      <sheetName val="ECO"/>
      <sheetName val="TEC"/>
      <sheetName val="PPC"/>
      <sheetName val="MER"/>
      <sheetName val="FU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3 vs 2014"/>
      <sheetName val="justificacion formulada"/>
      <sheetName val="Escenario PPC"/>
      <sheetName val="Arriendos"/>
      <sheetName val="costos vigilancia "/>
      <sheetName val="Ingresos 2014"/>
      <sheetName val="Recolección de desechos"/>
      <sheetName val="Aux comités"/>
      <sheetName val="Barridos 2014"/>
      <sheetName val="Aux distribuidores"/>
      <sheetName val="VALLAS"/>
      <sheetName val="anexo publicidad"/>
      <sheetName val="REUNIÓNES"/>
      <sheetName val="BRIGADAS"/>
      <sheetName val="Correo"/>
      <sheetName val="anexo viaticos gastos de viaje"/>
      <sheetName val="anexo materiales y dotaciones"/>
      <sheetName val="anexo impresos y publicaciones"/>
      <sheetName val="NOMINA HONORARIOS 2013"/>
      <sheetName val="Participación x dosis"/>
      <sheetName val="SIMULACROS"/>
      <sheetName val="Chapetas ZL"/>
      <sheetName val="Biológico"/>
      <sheetName val="Biológico ZF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 general"/>
      <sheetName val="2004VS2005"/>
      <sheetName val="Otros ingresos Modificaciones"/>
      <sheetName val="Inversión total en programas"/>
      <sheetName val="MODELO CONTRATISTAS"/>
      <sheetName val="Servicios personal 2005"/>
      <sheetName val="Nómina 2004"/>
    </sheetNames>
    <sheetDataSet>
      <sheetData sheetId="0"/>
      <sheetData sheetId="1"/>
      <sheetData sheetId="2"/>
      <sheetData sheetId="3">
        <row r="50">
          <cell r="A50" t="str">
            <v>Cadena avícola porcícola</v>
          </cell>
          <cell r="B50">
            <v>0</v>
          </cell>
        </row>
        <row r="60">
          <cell r="A60" t="str">
            <v>Honorarios director nacional</v>
          </cell>
          <cell r="B60" t="e">
            <v>#REF!</v>
          </cell>
        </row>
        <row r="61">
          <cell r="A61" t="str">
            <v>Conceptualización gráfica</v>
          </cell>
          <cell r="B61" t="e">
            <v>#REF!</v>
          </cell>
        </row>
        <row r="62">
          <cell r="A62" t="str">
            <v>Asistente Call Center</v>
          </cell>
          <cell r="B62" t="e">
            <v>#REF!</v>
          </cell>
        </row>
        <row r="63">
          <cell r="A63" t="str">
            <v>Subtotal gastos de personal</v>
          </cell>
          <cell r="B63" t="e">
            <v>#REF!</v>
          </cell>
        </row>
      </sheetData>
      <sheetData sheetId="4"/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1 Minagricultura"/>
      <sheetName val="Anexo 2 X Areas"/>
      <sheetName val="#¡REF"/>
    </sheetNames>
    <sheetDataSet>
      <sheetData sheetId="0"/>
      <sheetData sheetId="1"/>
      <sheetData sheetId="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ómina y honorarios 2017"/>
      <sheetName val="Hoja1"/>
      <sheetName val="Vencimientos"/>
      <sheetName val="Hoja1 (2)"/>
      <sheetName val="Nómina anual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1 Minagricultura"/>
      <sheetName val="Presupuesto general"/>
      <sheetName val="2004VS2005"/>
      <sheetName val="Inversión total en programas"/>
      <sheetName val="MODELO CONTRATISTAS"/>
      <sheetName val="Servicios personal 2005"/>
      <sheetName val="Nómina 2004"/>
      <sheetName val="Anexo cierre 2010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/>
      <sheetData sheetId="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ecutivo"/>
      <sheetName val="Vencimientos"/>
      <sheetName val="CONTROL CONTRATOS 2011"/>
      <sheetName val="Hoja1"/>
    </sheetNames>
    <sheetDataSet>
      <sheetData sheetId="0">
        <row r="9">
          <cell r="M9" t="str">
            <v>FUNCIONAMIENTO</v>
          </cell>
        </row>
        <row r="10">
          <cell r="M10" t="str">
            <v>MERCADEO</v>
          </cell>
        </row>
        <row r="11">
          <cell r="M11" t="str">
            <v>PPC</v>
          </cell>
        </row>
        <row r="12">
          <cell r="M12" t="str">
            <v>ECONOMICA</v>
          </cell>
        </row>
        <row r="13">
          <cell r="M13" t="str">
            <v>TECNICA</v>
          </cell>
        </row>
      </sheetData>
      <sheetData sheetId="1"/>
      <sheetData sheetId="2" refreshError="1"/>
      <sheetData sheetId="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ES"/>
      <sheetName val="2010  LABORATORIOS"/>
      <sheetName val="2011 LABORATORIOS"/>
      <sheetName val="COMPARATIVO POR DOSIS"/>
      <sheetName val="COMPARATIVO POR LABORATORIO"/>
      <sheetName val="Hoja1"/>
      <sheetName val="BRIGADAS"/>
      <sheetName val="COMITÉ"/>
      <sheetName val="DISTRIBUIDOR"/>
      <sheetName val="DEPARTAMENTO"/>
      <sheetName val="CONSOLIDADO GENERAL"/>
      <sheetName val="BAS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3">
          <cell r="E3">
            <v>40191</v>
          </cell>
        </row>
        <row r="4">
          <cell r="E4">
            <v>40196</v>
          </cell>
        </row>
        <row r="5">
          <cell r="E5">
            <v>40179</v>
          </cell>
        </row>
        <row r="6">
          <cell r="E6">
            <v>40193</v>
          </cell>
        </row>
        <row r="7">
          <cell r="E7">
            <v>40193</v>
          </cell>
        </row>
        <row r="8">
          <cell r="E8">
            <v>40190</v>
          </cell>
        </row>
        <row r="9">
          <cell r="E9">
            <v>40190</v>
          </cell>
        </row>
        <row r="10">
          <cell r="E10">
            <v>40190</v>
          </cell>
        </row>
        <row r="11">
          <cell r="E11">
            <v>40190</v>
          </cell>
        </row>
        <row r="12">
          <cell r="E12">
            <v>40190</v>
          </cell>
        </row>
        <row r="13">
          <cell r="E13">
            <v>40191</v>
          </cell>
        </row>
        <row r="14">
          <cell r="E14">
            <v>40191</v>
          </cell>
        </row>
        <row r="15">
          <cell r="E15">
            <v>40196</v>
          </cell>
        </row>
        <row r="16">
          <cell r="E16">
            <v>40196</v>
          </cell>
        </row>
        <row r="17">
          <cell r="E17">
            <v>40196</v>
          </cell>
        </row>
        <row r="18">
          <cell r="E18">
            <v>40196</v>
          </cell>
        </row>
        <row r="19">
          <cell r="E19">
            <v>40197</v>
          </cell>
        </row>
        <row r="20">
          <cell r="E20">
            <v>40197</v>
          </cell>
        </row>
        <row r="21">
          <cell r="E21">
            <v>40197</v>
          </cell>
        </row>
        <row r="22">
          <cell r="E22">
            <v>40192</v>
          </cell>
        </row>
        <row r="23">
          <cell r="E23">
            <v>40192</v>
          </cell>
        </row>
        <row r="24">
          <cell r="E24">
            <v>40192</v>
          </cell>
        </row>
        <row r="25">
          <cell r="E25">
            <v>40192</v>
          </cell>
        </row>
        <row r="26">
          <cell r="E26">
            <v>40197</v>
          </cell>
        </row>
        <row r="27">
          <cell r="E27">
            <v>40197</v>
          </cell>
        </row>
        <row r="28">
          <cell r="E28">
            <v>40196</v>
          </cell>
        </row>
        <row r="29">
          <cell r="E29">
            <v>40196</v>
          </cell>
        </row>
        <row r="30">
          <cell r="E30">
            <v>40196</v>
          </cell>
        </row>
        <row r="31">
          <cell r="E31">
            <v>40199</v>
          </cell>
        </row>
        <row r="32">
          <cell r="E32">
            <v>40199</v>
          </cell>
        </row>
        <row r="33">
          <cell r="E33">
            <v>40199</v>
          </cell>
        </row>
        <row r="34">
          <cell r="E34">
            <v>40199</v>
          </cell>
        </row>
        <row r="35">
          <cell r="E35">
            <v>40203</v>
          </cell>
        </row>
        <row r="36">
          <cell r="E36">
            <v>40203</v>
          </cell>
        </row>
        <row r="37">
          <cell r="E37">
            <v>40203</v>
          </cell>
        </row>
        <row r="38">
          <cell r="E38">
            <v>40203</v>
          </cell>
        </row>
        <row r="39">
          <cell r="E39">
            <v>40200</v>
          </cell>
        </row>
        <row r="40">
          <cell r="E40">
            <v>40200</v>
          </cell>
        </row>
        <row r="41">
          <cell r="E41">
            <v>40199</v>
          </cell>
        </row>
        <row r="42">
          <cell r="E42">
            <v>40203</v>
          </cell>
        </row>
        <row r="43">
          <cell r="E43">
            <v>40203</v>
          </cell>
        </row>
        <row r="44">
          <cell r="E44">
            <v>40203</v>
          </cell>
        </row>
        <row r="45">
          <cell r="E45">
            <v>40203</v>
          </cell>
        </row>
        <row r="46">
          <cell r="E46">
            <v>40203</v>
          </cell>
        </row>
        <row r="47">
          <cell r="E47">
            <v>40203</v>
          </cell>
        </row>
        <row r="48">
          <cell r="E48">
            <v>40205</v>
          </cell>
        </row>
        <row r="49">
          <cell r="E49">
            <v>40205</v>
          </cell>
        </row>
        <row r="50">
          <cell r="E50">
            <v>40205</v>
          </cell>
        </row>
        <row r="51">
          <cell r="E51">
            <v>40205</v>
          </cell>
        </row>
        <row r="52">
          <cell r="E52">
            <v>40205</v>
          </cell>
        </row>
        <row r="53">
          <cell r="E53">
            <v>40205</v>
          </cell>
        </row>
        <row r="54">
          <cell r="E54">
            <v>40205</v>
          </cell>
        </row>
        <row r="55">
          <cell r="E55">
            <v>40205</v>
          </cell>
        </row>
        <row r="56">
          <cell r="E56">
            <v>40205</v>
          </cell>
        </row>
        <row r="57">
          <cell r="E57">
            <v>40205</v>
          </cell>
        </row>
        <row r="58">
          <cell r="E58">
            <v>40205</v>
          </cell>
        </row>
        <row r="59">
          <cell r="E59">
            <v>40205</v>
          </cell>
        </row>
        <row r="60">
          <cell r="E60">
            <v>40210</v>
          </cell>
        </row>
        <row r="61">
          <cell r="E61">
            <v>40210</v>
          </cell>
        </row>
        <row r="62">
          <cell r="E62">
            <v>40210</v>
          </cell>
        </row>
        <row r="63">
          <cell r="E63">
            <v>40210</v>
          </cell>
        </row>
        <row r="64">
          <cell r="E64">
            <v>40210</v>
          </cell>
        </row>
        <row r="65">
          <cell r="E65">
            <v>40210</v>
          </cell>
        </row>
        <row r="66">
          <cell r="E66">
            <v>40210</v>
          </cell>
        </row>
        <row r="67">
          <cell r="E67">
            <v>40210</v>
          </cell>
        </row>
        <row r="68">
          <cell r="E68">
            <v>40210</v>
          </cell>
        </row>
        <row r="69">
          <cell r="E69">
            <v>40210</v>
          </cell>
        </row>
        <row r="70">
          <cell r="E70">
            <v>40211</v>
          </cell>
        </row>
        <row r="71">
          <cell r="E71">
            <v>40211</v>
          </cell>
        </row>
        <row r="72">
          <cell r="E72">
            <v>40211</v>
          </cell>
        </row>
        <row r="73">
          <cell r="E73">
            <v>40211</v>
          </cell>
        </row>
        <row r="74">
          <cell r="E74">
            <v>40211</v>
          </cell>
        </row>
        <row r="75">
          <cell r="E75">
            <v>40211</v>
          </cell>
        </row>
        <row r="76">
          <cell r="E76">
            <v>40211</v>
          </cell>
        </row>
        <row r="77">
          <cell r="E77">
            <v>40211</v>
          </cell>
        </row>
        <row r="78">
          <cell r="E78">
            <v>40211</v>
          </cell>
        </row>
        <row r="79">
          <cell r="E79">
            <v>40211</v>
          </cell>
        </row>
        <row r="80">
          <cell r="E80">
            <v>40211</v>
          </cell>
        </row>
        <row r="81">
          <cell r="E81">
            <v>40211</v>
          </cell>
        </row>
        <row r="82">
          <cell r="E82">
            <v>40211</v>
          </cell>
        </row>
        <row r="83">
          <cell r="E83">
            <v>40210</v>
          </cell>
        </row>
        <row r="84">
          <cell r="E84">
            <v>40210</v>
          </cell>
        </row>
        <row r="85">
          <cell r="E85">
            <v>40205</v>
          </cell>
        </row>
        <row r="86">
          <cell r="E86">
            <v>40205</v>
          </cell>
        </row>
        <row r="87">
          <cell r="E87">
            <v>40210</v>
          </cell>
        </row>
        <row r="88">
          <cell r="E88">
            <v>40212</v>
          </cell>
        </row>
        <row r="89">
          <cell r="E89">
            <v>40212</v>
          </cell>
        </row>
        <row r="90">
          <cell r="E90">
            <v>40210</v>
          </cell>
        </row>
        <row r="91">
          <cell r="E91">
            <v>40210</v>
          </cell>
        </row>
        <row r="92">
          <cell r="E92">
            <v>40213</v>
          </cell>
        </row>
        <row r="93">
          <cell r="E93">
            <v>40213</v>
          </cell>
        </row>
        <row r="94">
          <cell r="E94">
            <v>40210</v>
          </cell>
        </row>
        <row r="95">
          <cell r="E95">
            <v>40210</v>
          </cell>
        </row>
        <row r="96">
          <cell r="E96">
            <v>40212</v>
          </cell>
        </row>
        <row r="97">
          <cell r="E97">
            <v>40212</v>
          </cell>
        </row>
        <row r="98">
          <cell r="E98">
            <v>40213</v>
          </cell>
        </row>
        <row r="99">
          <cell r="E99">
            <v>40213</v>
          </cell>
        </row>
        <row r="100">
          <cell r="E100">
            <v>40214</v>
          </cell>
        </row>
        <row r="101">
          <cell r="E101">
            <v>40214</v>
          </cell>
        </row>
        <row r="102">
          <cell r="E102">
            <v>40217</v>
          </cell>
        </row>
        <row r="103">
          <cell r="E103">
            <v>40217</v>
          </cell>
        </row>
        <row r="104">
          <cell r="E104">
            <v>40217</v>
          </cell>
        </row>
        <row r="105">
          <cell r="E105">
            <v>40217</v>
          </cell>
        </row>
        <row r="106">
          <cell r="E106">
            <v>40214</v>
          </cell>
        </row>
        <row r="107">
          <cell r="E107">
            <v>40214</v>
          </cell>
        </row>
        <row r="108">
          <cell r="E108">
            <v>40207</v>
          </cell>
        </row>
        <row r="109">
          <cell r="E109">
            <v>40207</v>
          </cell>
        </row>
        <row r="110">
          <cell r="E110">
            <v>40212</v>
          </cell>
        </row>
        <row r="111">
          <cell r="E111">
            <v>40212</v>
          </cell>
        </row>
        <row r="112">
          <cell r="E112">
            <v>40212</v>
          </cell>
        </row>
        <row r="113">
          <cell r="E113">
            <v>40212</v>
          </cell>
        </row>
        <row r="114">
          <cell r="E114">
            <v>40212</v>
          </cell>
        </row>
        <row r="115">
          <cell r="E115">
            <v>40212</v>
          </cell>
        </row>
        <row r="116">
          <cell r="E116">
            <v>40218</v>
          </cell>
        </row>
        <row r="117">
          <cell r="E117">
            <v>40218</v>
          </cell>
        </row>
        <row r="118">
          <cell r="E118">
            <v>40218</v>
          </cell>
        </row>
        <row r="119">
          <cell r="E119">
            <v>40218</v>
          </cell>
        </row>
        <row r="120">
          <cell r="E120">
            <v>40218</v>
          </cell>
        </row>
        <row r="121">
          <cell r="E121">
            <v>40211</v>
          </cell>
        </row>
        <row r="122">
          <cell r="E122">
            <v>40211</v>
          </cell>
        </row>
        <row r="123">
          <cell r="E123">
            <v>40211</v>
          </cell>
        </row>
        <row r="124">
          <cell r="E124">
            <v>40211</v>
          </cell>
        </row>
        <row r="125">
          <cell r="E125">
            <v>40211</v>
          </cell>
        </row>
        <row r="126">
          <cell r="E126">
            <v>40214</v>
          </cell>
        </row>
        <row r="127">
          <cell r="E127">
            <v>40214</v>
          </cell>
        </row>
        <row r="128">
          <cell r="E128">
            <v>40211</v>
          </cell>
        </row>
        <row r="129">
          <cell r="E129">
            <v>40218</v>
          </cell>
        </row>
        <row r="130">
          <cell r="E130">
            <v>40218</v>
          </cell>
        </row>
        <row r="131">
          <cell r="E131">
            <v>40218</v>
          </cell>
        </row>
        <row r="132">
          <cell r="E132">
            <v>40218</v>
          </cell>
        </row>
        <row r="133">
          <cell r="E133">
            <v>40213</v>
          </cell>
        </row>
        <row r="134">
          <cell r="E134">
            <v>40213</v>
          </cell>
        </row>
        <row r="135">
          <cell r="E135">
            <v>40213</v>
          </cell>
        </row>
        <row r="136">
          <cell r="E136">
            <v>40213</v>
          </cell>
        </row>
        <row r="137">
          <cell r="E137">
            <v>40218</v>
          </cell>
        </row>
        <row r="138">
          <cell r="E138">
            <v>40218</v>
          </cell>
        </row>
        <row r="139">
          <cell r="E139">
            <v>40218</v>
          </cell>
        </row>
        <row r="140">
          <cell r="E140">
            <v>40218</v>
          </cell>
        </row>
        <row r="141">
          <cell r="E141">
            <v>40218</v>
          </cell>
        </row>
        <row r="142">
          <cell r="E142">
            <v>40210</v>
          </cell>
        </row>
        <row r="143">
          <cell r="E143">
            <v>40210</v>
          </cell>
        </row>
        <row r="144">
          <cell r="E144">
            <v>40218</v>
          </cell>
        </row>
        <row r="145">
          <cell r="E145">
            <v>40218</v>
          </cell>
        </row>
        <row r="146">
          <cell r="E146">
            <v>40218</v>
          </cell>
        </row>
        <row r="147">
          <cell r="E147">
            <v>40220</v>
          </cell>
        </row>
        <row r="148">
          <cell r="E148">
            <v>40220</v>
          </cell>
        </row>
        <row r="149">
          <cell r="E149">
            <v>40220</v>
          </cell>
        </row>
        <row r="150">
          <cell r="E150">
            <v>40220</v>
          </cell>
        </row>
        <row r="151">
          <cell r="E151">
            <v>40224</v>
          </cell>
        </row>
        <row r="152">
          <cell r="E152">
            <v>40224</v>
          </cell>
        </row>
        <row r="153">
          <cell r="E153">
            <v>40224</v>
          </cell>
        </row>
        <row r="154">
          <cell r="E154">
            <v>40224</v>
          </cell>
        </row>
        <row r="155">
          <cell r="E155">
            <v>40224</v>
          </cell>
        </row>
        <row r="156">
          <cell r="E156">
            <v>40218</v>
          </cell>
        </row>
        <row r="157">
          <cell r="E157">
            <v>40218</v>
          </cell>
        </row>
        <row r="158">
          <cell r="E158">
            <v>40218</v>
          </cell>
        </row>
        <row r="159">
          <cell r="E159">
            <v>40225</v>
          </cell>
        </row>
        <row r="160">
          <cell r="E160">
            <v>40225</v>
          </cell>
        </row>
        <row r="161">
          <cell r="E161">
            <v>40225</v>
          </cell>
        </row>
        <row r="162">
          <cell r="E162">
            <v>40227</v>
          </cell>
        </row>
        <row r="163">
          <cell r="E163">
            <v>40227</v>
          </cell>
        </row>
        <row r="164">
          <cell r="E164">
            <v>40227</v>
          </cell>
        </row>
        <row r="165">
          <cell r="E165">
            <v>40227</v>
          </cell>
        </row>
        <row r="166">
          <cell r="E166">
            <v>40228</v>
          </cell>
        </row>
        <row r="167">
          <cell r="E167">
            <v>40228</v>
          </cell>
        </row>
        <row r="168">
          <cell r="E168">
            <v>40228</v>
          </cell>
        </row>
        <row r="169">
          <cell r="E169">
            <v>40231</v>
          </cell>
        </row>
        <row r="170">
          <cell r="E170">
            <v>40231</v>
          </cell>
        </row>
        <row r="171">
          <cell r="E171">
            <v>40233</v>
          </cell>
        </row>
        <row r="172">
          <cell r="E172">
            <v>40233</v>
          </cell>
        </row>
        <row r="173">
          <cell r="E173">
            <v>40232</v>
          </cell>
        </row>
        <row r="174">
          <cell r="E174">
            <v>40232</v>
          </cell>
        </row>
        <row r="175">
          <cell r="E175">
            <v>40233</v>
          </cell>
        </row>
        <row r="176">
          <cell r="E176">
            <v>40232</v>
          </cell>
        </row>
        <row r="177">
          <cell r="E177">
            <v>40233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olidado área X"/>
    </sheetNames>
    <sheetDataSet>
      <sheetData sheetId="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stificacion formulada"/>
      <sheetName val="Ciclos"/>
      <sheetName val="INGRESOS 2010"/>
      <sheetName val="anexo viaticos gastos de viaje"/>
      <sheetName val="anexo materiales y dotaciones"/>
      <sheetName val="anexo publicidad"/>
      <sheetName val="anexo impresos y publicaciones"/>
      <sheetName val="Escenario PPC"/>
      <sheetName val="Auxilios distribuidores"/>
      <sheetName val="NOMINA HONORARIOS 2010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41"/>
  <sheetViews>
    <sheetView tabSelected="1" zoomScaleNormal="100" zoomScaleSheetLayoutView="80" workbookViewId="0">
      <pane xSplit="1" ySplit="11" topLeftCell="B12" activePane="bottomRight" state="frozen"/>
      <selection activeCell="X27" sqref="X27"/>
      <selection pane="topRight" activeCell="X27" sqref="X27"/>
      <selection pane="bottomLeft" activeCell="X27" sqref="X27"/>
      <selection pane="bottomRight" activeCell="D35" sqref="D35"/>
    </sheetView>
  </sheetViews>
  <sheetFormatPr baseColWidth="10" defaultRowHeight="15" x14ac:dyDescent="0.3"/>
  <cols>
    <col min="1" max="1" width="35.5703125" style="2" customWidth="1"/>
    <col min="2" max="2" width="20.5703125" style="2" customWidth="1"/>
    <col min="3" max="3" width="18.85546875" style="2" customWidth="1"/>
    <col min="4" max="4" width="16.42578125" style="2" bestFit="1" customWidth="1"/>
    <col min="5" max="5" width="14.42578125" style="2" customWidth="1"/>
    <col min="6" max="6" width="23" style="2" customWidth="1"/>
    <col min="7" max="7" width="18" style="2" bestFit="1" customWidth="1"/>
    <col min="8" max="8" width="12.5703125" style="2" bestFit="1" customWidth="1"/>
    <col min="9" max="9" width="16.140625" style="2" bestFit="1" customWidth="1"/>
    <col min="10" max="10" width="12" style="2" bestFit="1" customWidth="1"/>
    <col min="11" max="11" width="11.85546875" style="2" bestFit="1" customWidth="1"/>
    <col min="12" max="12" width="12" style="2" bestFit="1" customWidth="1"/>
    <col min="13" max="16384" width="11.42578125" style="2"/>
  </cols>
  <sheetData>
    <row r="1" spans="1:10" ht="15.75" x14ac:dyDescent="0.3">
      <c r="A1" s="1"/>
      <c r="B1" s="1"/>
      <c r="C1" s="1"/>
      <c r="D1" s="1"/>
      <c r="E1" s="1"/>
    </row>
    <row r="2" spans="1:10" ht="15.75" x14ac:dyDescent="0.3">
      <c r="A2" s="3" t="s">
        <v>0</v>
      </c>
      <c r="B2" s="3"/>
      <c r="C2" s="3"/>
      <c r="D2" s="3"/>
      <c r="E2" s="3"/>
    </row>
    <row r="3" spans="1:10" ht="15.75" x14ac:dyDescent="0.3">
      <c r="A3" s="3" t="s">
        <v>1</v>
      </c>
      <c r="B3" s="3"/>
      <c r="C3" s="3"/>
      <c r="D3" s="3"/>
      <c r="E3" s="3"/>
    </row>
    <row r="4" spans="1:10" ht="15.75" x14ac:dyDescent="0.3">
      <c r="A4" s="3" t="s">
        <v>2</v>
      </c>
      <c r="B4" s="3"/>
      <c r="C4" s="3"/>
      <c r="D4" s="3"/>
      <c r="E4" s="3"/>
      <c r="F4" s="4"/>
      <c r="G4" s="5"/>
    </row>
    <row r="5" spans="1:10" ht="15.75" x14ac:dyDescent="0.3">
      <c r="A5" s="6" t="s">
        <v>3</v>
      </c>
      <c r="B5" s="6"/>
      <c r="C5" s="6"/>
      <c r="D5" s="6"/>
      <c r="E5" s="6"/>
      <c r="F5" s="4"/>
      <c r="G5" s="5"/>
    </row>
    <row r="6" spans="1:10" ht="15.75" x14ac:dyDescent="0.3">
      <c r="A6" s="7"/>
      <c r="B6" s="8"/>
      <c r="C6" s="8"/>
      <c r="D6" s="8"/>
      <c r="E6" s="8"/>
      <c r="F6" s="4"/>
    </row>
    <row r="7" spans="1:10" ht="15.75" x14ac:dyDescent="0.3">
      <c r="A7" s="9" t="s">
        <v>4</v>
      </c>
      <c r="B7" s="9"/>
      <c r="C7" s="9"/>
      <c r="D7" s="9"/>
      <c r="E7" s="9"/>
      <c r="F7" s="4"/>
    </row>
    <row r="8" spans="1:10" ht="16.5" thickBot="1" x14ac:dyDescent="0.35">
      <c r="A8" s="10"/>
      <c r="B8" s="10"/>
      <c r="C8" s="10"/>
      <c r="D8" s="10"/>
      <c r="E8" s="10"/>
      <c r="F8" s="4"/>
    </row>
    <row r="9" spans="1:10" ht="16.5" thickTop="1" x14ac:dyDescent="0.3">
      <c r="A9" s="11" t="s">
        <v>5</v>
      </c>
      <c r="B9" s="12" t="s">
        <v>6</v>
      </c>
      <c r="C9" s="13" t="s">
        <v>7</v>
      </c>
      <c r="D9" s="13" t="s">
        <v>8</v>
      </c>
      <c r="E9" s="14" t="s">
        <v>9</v>
      </c>
    </row>
    <row r="10" spans="1:10" ht="15.75" x14ac:dyDescent="0.3">
      <c r="A10" s="15"/>
      <c r="B10" s="16" t="s">
        <v>10</v>
      </c>
      <c r="C10" s="17"/>
      <c r="D10" s="17" t="s">
        <v>10</v>
      </c>
      <c r="E10" s="18" t="s">
        <v>11</v>
      </c>
    </row>
    <row r="11" spans="1:10" ht="31.5" thickBot="1" x14ac:dyDescent="0.35">
      <c r="A11" s="19"/>
      <c r="B11" s="20" t="s">
        <v>12</v>
      </c>
      <c r="C11" s="21"/>
      <c r="D11" s="21" t="s">
        <v>12</v>
      </c>
      <c r="E11" s="22"/>
    </row>
    <row r="12" spans="1:10" ht="15.75" customHeight="1" x14ac:dyDescent="0.3">
      <c r="A12" s="23" t="s">
        <v>13</v>
      </c>
      <c r="B12" s="24">
        <f>+B14+B18+B22</f>
        <v>11240938018</v>
      </c>
      <c r="C12" s="24">
        <f>+C14+C18+C22</f>
        <v>13356255791</v>
      </c>
      <c r="D12" s="24">
        <f>+C12-B12</f>
        <v>2115317773</v>
      </c>
      <c r="E12" s="25">
        <f>+C12/B12</f>
        <v>1.1881798271294408</v>
      </c>
    </row>
    <row r="13" spans="1:10" ht="13.5" customHeight="1" x14ac:dyDescent="0.3">
      <c r="A13" s="26"/>
      <c r="B13" s="27"/>
      <c r="C13" s="27"/>
      <c r="D13" s="27"/>
      <c r="E13" s="25"/>
    </row>
    <row r="14" spans="1:10" ht="30.75" x14ac:dyDescent="0.3">
      <c r="A14" s="28" t="s">
        <v>14</v>
      </c>
      <c r="B14" s="29">
        <f>+B15+B16</f>
        <v>10633090504</v>
      </c>
      <c r="C14" s="29">
        <f>+C15+C16</f>
        <v>10299065776</v>
      </c>
      <c r="D14" s="30">
        <f>+C14-B14</f>
        <v>-334024728</v>
      </c>
      <c r="E14" s="25">
        <f>+C14/B14</f>
        <v>0.96858629879296665</v>
      </c>
      <c r="F14" s="31"/>
      <c r="H14" s="32"/>
    </row>
    <row r="15" spans="1:10" ht="15.75" x14ac:dyDescent="0.3">
      <c r="A15" s="26" t="s">
        <v>15</v>
      </c>
      <c r="B15" s="27">
        <v>6645681565</v>
      </c>
      <c r="C15" s="27">
        <v>6436916110</v>
      </c>
      <c r="D15" s="27">
        <f>+C15-B15</f>
        <v>-208765455</v>
      </c>
      <c r="E15" s="33">
        <f>+C15/B15</f>
        <v>0.96858629879296665</v>
      </c>
      <c r="G15" s="34"/>
      <c r="J15" s="32"/>
    </row>
    <row r="16" spans="1:10" ht="30" x14ac:dyDescent="0.3">
      <c r="A16" s="26" t="s">
        <v>16</v>
      </c>
      <c r="B16" s="27">
        <v>3987408939</v>
      </c>
      <c r="C16" s="27">
        <v>3862149666</v>
      </c>
      <c r="D16" s="27">
        <f>+C16-B16</f>
        <v>-125259273</v>
      </c>
      <c r="E16" s="33">
        <f>+C16/B16</f>
        <v>0.96858629879296665</v>
      </c>
      <c r="G16" s="34"/>
      <c r="J16" s="32"/>
    </row>
    <row r="17" spans="1:10" ht="15.75" x14ac:dyDescent="0.3">
      <c r="A17" s="26"/>
      <c r="B17" s="27"/>
      <c r="C17" s="27"/>
      <c r="D17" s="27"/>
      <c r="E17" s="33"/>
      <c r="G17" s="35"/>
      <c r="J17" s="32"/>
    </row>
    <row r="18" spans="1:10" ht="30.75" x14ac:dyDescent="0.3">
      <c r="A18" s="36" t="s">
        <v>17</v>
      </c>
      <c r="B18" s="30">
        <f>+B19+B20</f>
        <v>84019988</v>
      </c>
      <c r="C18" s="30">
        <f>+C19+C20</f>
        <v>38898400</v>
      </c>
      <c r="D18" s="30">
        <f>+C18-B18</f>
        <v>-45121588</v>
      </c>
      <c r="E18" s="25">
        <f>+C18/B18</f>
        <v>0.46296602660785907</v>
      </c>
      <c r="G18" s="32"/>
    </row>
    <row r="19" spans="1:10" ht="15.75" x14ac:dyDescent="0.3">
      <c r="A19" s="26" t="s">
        <v>15</v>
      </c>
      <c r="B19" s="27">
        <v>52512493</v>
      </c>
      <c r="C19" s="27">
        <v>24311500</v>
      </c>
      <c r="D19" s="27">
        <f>+C19-B19</f>
        <v>-28200993</v>
      </c>
      <c r="E19" s="33">
        <f>+C19/B19</f>
        <v>0.46296602219970778</v>
      </c>
      <c r="G19" s="32"/>
    </row>
    <row r="20" spans="1:10" ht="30" x14ac:dyDescent="0.3">
      <c r="A20" s="26" t="s">
        <v>16</v>
      </c>
      <c r="B20" s="27">
        <v>31507495</v>
      </c>
      <c r="C20" s="27">
        <v>14586900</v>
      </c>
      <c r="D20" s="27">
        <f>+C20-B20</f>
        <v>-16920595</v>
      </c>
      <c r="E20" s="33">
        <f>+C20/B20</f>
        <v>0.46296603395477809</v>
      </c>
      <c r="G20" s="32"/>
    </row>
    <row r="21" spans="1:10" ht="15.75" x14ac:dyDescent="0.3">
      <c r="A21" s="26"/>
      <c r="B21" s="27"/>
      <c r="C21" s="27"/>
      <c r="D21" s="27"/>
      <c r="E21" s="37"/>
      <c r="G21" s="38"/>
      <c r="H21" s="32"/>
    </row>
    <row r="22" spans="1:10" ht="30.75" x14ac:dyDescent="0.3">
      <c r="A22" s="28" t="s">
        <v>18</v>
      </c>
      <c r="B22" s="39">
        <f>+B23+B24</f>
        <v>523827526</v>
      </c>
      <c r="C22" s="39">
        <f>+C23+C24</f>
        <v>3018291615</v>
      </c>
      <c r="D22" s="39">
        <f>+C22-B22</f>
        <v>2494464089</v>
      </c>
      <c r="E22" s="25">
        <f>+C22/B22</f>
        <v>5.7619950559833697</v>
      </c>
      <c r="G22" s="40"/>
    </row>
    <row r="23" spans="1:10" ht="15.75" x14ac:dyDescent="0.3">
      <c r="A23" s="26" t="s">
        <v>15</v>
      </c>
      <c r="B23" s="41">
        <v>414813335</v>
      </c>
      <c r="C23" s="41">
        <v>1112102613</v>
      </c>
      <c r="D23" s="41">
        <f>+C23-B23</f>
        <v>697289278</v>
      </c>
      <c r="E23" s="33">
        <f>+C23/B23</f>
        <v>2.6809712204647425</v>
      </c>
      <c r="G23" s="42"/>
    </row>
    <row r="24" spans="1:10" ht="30" x14ac:dyDescent="0.3">
      <c r="A24" s="43" t="s">
        <v>16</v>
      </c>
      <c r="B24" s="44">
        <v>109014191</v>
      </c>
      <c r="C24" s="44">
        <v>1906189002</v>
      </c>
      <c r="D24" s="44">
        <f>+C24-B24</f>
        <v>1797174811</v>
      </c>
      <c r="E24" s="33">
        <f>+C24/B24</f>
        <v>17.485695986130832</v>
      </c>
      <c r="G24" s="45"/>
    </row>
    <row r="25" spans="1:10" ht="15.75" x14ac:dyDescent="0.3">
      <c r="A25" s="43"/>
      <c r="B25" s="44"/>
      <c r="C25" s="44"/>
      <c r="D25" s="44"/>
      <c r="E25" s="33"/>
      <c r="G25" s="45"/>
    </row>
    <row r="26" spans="1:10" ht="30.75" x14ac:dyDescent="0.3">
      <c r="A26" s="36" t="s">
        <v>19</v>
      </c>
      <c r="B26" s="30">
        <f>+B28+B32</f>
        <v>744149062</v>
      </c>
      <c r="C26" s="30">
        <f>+C28+C32</f>
        <v>960986406</v>
      </c>
      <c r="D26" s="30">
        <f>+C26-B26</f>
        <v>216837344</v>
      </c>
      <c r="E26" s="25">
        <f>+C26/B26</f>
        <v>1.2913896624652332</v>
      </c>
      <c r="G26" s="40"/>
    </row>
    <row r="27" spans="1:10" ht="15.75" x14ac:dyDescent="0.3">
      <c r="A27" s="26"/>
      <c r="B27" s="27"/>
      <c r="C27" s="27"/>
      <c r="D27" s="27"/>
      <c r="E27" s="25"/>
      <c r="G27" s="32"/>
    </row>
    <row r="28" spans="1:10" ht="15.75" x14ac:dyDescent="0.3">
      <c r="A28" s="36" t="s">
        <v>20</v>
      </c>
      <c r="B28" s="30">
        <f>+B29+B30</f>
        <v>126328983</v>
      </c>
      <c r="C28" s="30">
        <f>+C29+C30</f>
        <v>42307925</v>
      </c>
      <c r="D28" s="30">
        <f>+C28-B28</f>
        <v>-84021058</v>
      </c>
      <c r="E28" s="25">
        <f>+C28/B28</f>
        <v>0.33490275940874153</v>
      </c>
    </row>
    <row r="29" spans="1:10" ht="15.75" x14ac:dyDescent="0.3">
      <c r="A29" s="26" t="s">
        <v>21</v>
      </c>
      <c r="B29" s="27">
        <v>65271480</v>
      </c>
      <c r="C29" s="27">
        <v>21645192</v>
      </c>
      <c r="D29" s="27">
        <f>+C29-B29</f>
        <v>-43626288</v>
      </c>
      <c r="E29" s="33">
        <f>+C29/B29</f>
        <v>0.33161791336736962</v>
      </c>
      <c r="G29" s="32"/>
    </row>
    <row r="30" spans="1:10" ht="15.75" x14ac:dyDescent="0.3">
      <c r="A30" s="26" t="s">
        <v>22</v>
      </c>
      <c r="B30" s="27">
        <v>61057503</v>
      </c>
      <c r="C30" s="27">
        <v>20662733</v>
      </c>
      <c r="D30" s="27">
        <f>+C30-B30</f>
        <v>-40394770</v>
      </c>
      <c r="E30" s="33">
        <f>+C30/B30</f>
        <v>0.33841431412614431</v>
      </c>
      <c r="G30" s="32"/>
    </row>
    <row r="31" spans="1:10" ht="15.75" x14ac:dyDescent="0.3">
      <c r="A31" s="26"/>
      <c r="B31" s="27"/>
      <c r="C31" s="27"/>
      <c r="D31" s="27"/>
      <c r="E31" s="33"/>
    </row>
    <row r="32" spans="1:10" ht="15.75" x14ac:dyDescent="0.3">
      <c r="A32" s="36" t="s">
        <v>23</v>
      </c>
      <c r="B32" s="30">
        <f>SUM(B33:B37)</f>
        <v>617820079</v>
      </c>
      <c r="C32" s="30">
        <f>SUM(C33:C37)</f>
        <v>918678481</v>
      </c>
      <c r="D32" s="30">
        <f t="shared" ref="D32:D37" si="0">+C32-B32</f>
        <v>300858402</v>
      </c>
      <c r="E32" s="25">
        <f t="shared" ref="E32:E37" si="1">+C32/B32</f>
        <v>1.486967666196553</v>
      </c>
    </row>
    <row r="33" spans="1:5" ht="15.75" x14ac:dyDescent="0.3">
      <c r="A33" s="26" t="s">
        <v>24</v>
      </c>
      <c r="B33" s="27">
        <v>419655000</v>
      </c>
      <c r="C33" s="27">
        <v>554423200</v>
      </c>
      <c r="D33" s="27">
        <f t="shared" si="0"/>
        <v>134768200</v>
      </c>
      <c r="E33" s="33">
        <f t="shared" si="1"/>
        <v>1.3211404606164587</v>
      </c>
    </row>
    <row r="34" spans="1:5" ht="15.75" x14ac:dyDescent="0.3">
      <c r="A34" s="46" t="s">
        <v>25</v>
      </c>
      <c r="B34" s="47">
        <v>0</v>
      </c>
      <c r="C34" s="47">
        <v>25475609</v>
      </c>
      <c r="D34" s="47">
        <f t="shared" si="0"/>
        <v>25475609</v>
      </c>
      <c r="E34" s="33">
        <v>1</v>
      </c>
    </row>
    <row r="35" spans="1:5" ht="15.75" x14ac:dyDescent="0.3">
      <c r="A35" s="46" t="s">
        <v>26</v>
      </c>
      <c r="B35" s="47">
        <v>5457093</v>
      </c>
      <c r="C35" s="47">
        <v>636786</v>
      </c>
      <c r="D35" s="47">
        <f t="shared" si="0"/>
        <v>-4820307</v>
      </c>
      <c r="E35" s="33">
        <f t="shared" si="1"/>
        <v>0.1166896001222629</v>
      </c>
    </row>
    <row r="36" spans="1:5" ht="15.75" x14ac:dyDescent="0.3">
      <c r="A36" s="46" t="s">
        <v>27</v>
      </c>
      <c r="B36" s="47">
        <v>0</v>
      </c>
      <c r="C36" s="47">
        <v>1699000</v>
      </c>
      <c r="D36" s="47">
        <f t="shared" si="0"/>
        <v>1699000</v>
      </c>
      <c r="E36" s="33">
        <v>1</v>
      </c>
    </row>
    <row r="37" spans="1:5" ht="15.75" x14ac:dyDescent="0.3">
      <c r="A37" s="46" t="s">
        <v>28</v>
      </c>
      <c r="B37" s="47">
        <v>192707986</v>
      </c>
      <c r="C37" s="47">
        <v>336443886</v>
      </c>
      <c r="D37" s="47">
        <f t="shared" si="0"/>
        <v>143735900</v>
      </c>
      <c r="E37" s="33">
        <f t="shared" si="1"/>
        <v>1.7458741227257701</v>
      </c>
    </row>
    <row r="38" spans="1:5" ht="16.5" thickBot="1" x14ac:dyDescent="0.35">
      <c r="A38" s="46"/>
      <c r="B38" s="47"/>
      <c r="C38" s="47"/>
      <c r="D38" s="47"/>
      <c r="E38" s="33"/>
    </row>
    <row r="39" spans="1:5" ht="16.5" thickBot="1" x14ac:dyDescent="0.35">
      <c r="A39" s="48" t="s">
        <v>29</v>
      </c>
      <c r="B39" s="49">
        <f>+B26+B12</f>
        <v>11985087080</v>
      </c>
      <c r="C39" s="49">
        <f>+C26+C12</f>
        <v>14317242197</v>
      </c>
      <c r="D39" s="49">
        <f>+C39-B39</f>
        <v>2332155117</v>
      </c>
      <c r="E39" s="50">
        <f>+C39/B39</f>
        <v>1.1945880827926367</v>
      </c>
    </row>
    <row r="40" spans="1:5" ht="15.75" thickTop="1" x14ac:dyDescent="0.3">
      <c r="A40" s="51"/>
    </row>
    <row r="41" spans="1:5" x14ac:dyDescent="0.3">
      <c r="A41" s="51"/>
    </row>
  </sheetData>
  <mergeCells count="9">
    <mergeCell ref="A2:E2"/>
    <mergeCell ref="A3:E3"/>
    <mergeCell ref="A4:E4"/>
    <mergeCell ref="A5:E5"/>
    <mergeCell ref="A7:E7"/>
    <mergeCell ref="A9:A11"/>
    <mergeCell ref="C9:C11"/>
    <mergeCell ref="D9:D11"/>
    <mergeCell ref="E9:E11"/>
  </mergeCells>
  <printOptions horizontalCentered="1"/>
  <pageMargins left="0.39370078740157483" right="0.39370078740157483" top="0.59055118110236227" bottom="0.59055118110236227" header="0.51181102362204722" footer="0.51181102362204722"/>
  <pageSetup scale="88" orientation="portrait" horizontalDpi="4294967293" verticalDpi="4294967293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4</vt:i4>
      </vt:variant>
    </vt:vector>
  </HeadingPairs>
  <TitlesOfParts>
    <vt:vector size="5" baseType="lpstr">
      <vt:lpstr>Anexo 1</vt:lpstr>
      <vt:lpstr>'Anexo 1'!Área_de_impresión</vt:lpstr>
      <vt:lpstr>ppc</vt:lpstr>
      <vt:lpstr>'Anexo 1'!Títulos_a_imprimir</vt:lpstr>
      <vt:lpstr>VTAS2005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 Rubio</dc:creator>
  <cp:lastModifiedBy>Oscar Rubio</cp:lastModifiedBy>
  <dcterms:created xsi:type="dcterms:W3CDTF">2019-10-16T17:03:47Z</dcterms:created>
  <dcterms:modified xsi:type="dcterms:W3CDTF">2019-10-16T17:04:22Z</dcterms:modified>
</cp:coreProperties>
</file>