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Anexos por países\"/>
    </mc:Choice>
  </mc:AlternateContent>
  <xr:revisionPtr revIDLastSave="0" documentId="13_ncr:1_{6876F759-11DB-43C2-ABD6-14FE50E1551B}" xr6:coauthVersionLast="47" xr6:coauthVersionMax="47" xr10:uidLastSave="{00000000-0000-0000-0000-000000000000}"/>
  <bookViews>
    <workbookView xWindow="-120" yWindow="-120" windowWidth="29040" windowHeight="15840" tabRatio="947" activeTab="2" xr2:uid="{00000000-000D-0000-FFFF-FFFF00000000}"/>
  </bookViews>
  <sheets>
    <sheet name="Indicadores sector " sheetId="123" r:id="rId1"/>
    <sheet name="Importaciones de carne" sheetId="127" r:id="rId2"/>
    <sheet name="Importaciones por origen" sheetId="128" r:id="rId3"/>
    <sheet name="Inventario" sheetId="125" r:id="rId4"/>
    <sheet name="Precio China CNY" sheetId="18" r:id="rId5"/>
    <sheet name="Precio China US$" sheetId="124" r:id="rId6"/>
  </sheets>
  <externalReferences>
    <externalReference r:id="rId7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28" l="1"/>
  <c r="G13" i="127"/>
  <c r="F13" i="127"/>
  <c r="F12" i="128" l="1"/>
  <c r="F13" i="128"/>
  <c r="F14" i="128"/>
  <c r="F15" i="128"/>
  <c r="F17" i="128"/>
  <c r="F11" i="128"/>
  <c r="F28" i="128"/>
  <c r="F27" i="128"/>
  <c r="F26" i="128"/>
  <c r="F25" i="128"/>
  <c r="F24" i="128"/>
  <c r="F23" i="128"/>
  <c r="F22" i="128"/>
  <c r="F21" i="128"/>
  <c r="F20" i="128"/>
  <c r="F19" i="128"/>
  <c r="F18" i="128"/>
  <c r="E25" i="128" l="1"/>
  <c r="E23" i="128"/>
  <c r="E21" i="128"/>
  <c r="E19" i="128"/>
  <c r="E17" i="128"/>
  <c r="E15" i="128"/>
  <c r="E13" i="128"/>
  <c r="E11" i="128"/>
  <c r="E12" i="128"/>
  <c r="E14" i="128"/>
  <c r="E16" i="128"/>
  <c r="E18" i="128"/>
  <c r="E20" i="128"/>
  <c r="E22" i="128"/>
  <c r="E24" i="128"/>
  <c r="E26" i="128"/>
  <c r="E28" i="128"/>
  <c r="E13" i="127"/>
  <c r="D13" i="127"/>
  <c r="C13" i="127"/>
  <c r="E27" i="128" l="1"/>
</calcChain>
</file>

<file path=xl/sharedStrings.xml><?xml version="1.0" encoding="utf-8"?>
<sst xmlns="http://schemas.openxmlformats.org/spreadsheetml/2006/main" count="76" uniqueCount="61">
  <si>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</si>
  <si>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</si>
  <si>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</si>
  <si>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</si>
  <si>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</si>
  <si>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</si>
  <si>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</si>
  <si>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</si>
  <si>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</si>
  <si>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</si>
  <si>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</si>
  <si>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</si>
  <si>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Mar </t>
  </si>
  <si>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</si>
  <si>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País</t>
  </si>
  <si>
    <t xml:space="preserve">Producción </t>
  </si>
  <si>
    <t>Exportaciones</t>
  </si>
  <si>
    <t>Importaciones</t>
  </si>
  <si>
    <t>Consumo</t>
  </si>
  <si>
    <t>Inventarios finales</t>
  </si>
  <si>
    <r>
      <rPr>
        <b/>
        <sz val="8"/>
        <color rgb="FF000000"/>
        <rFont val="Century Gothic"/>
        <family val="2"/>
      </rPr>
      <t>Fuente:</t>
    </r>
    <r>
      <rPr>
        <sz val="8"/>
        <color rgb="FF000000"/>
        <rFont val="Century Gothic"/>
        <family val="2"/>
      </rPr>
      <t xml:space="preserve"> Dalian Commodity Exchange , Investing</t>
    </r>
  </si>
  <si>
    <t>Precio promedio cerdo vivo en Bolsa de Dalian (CNY/Tonelada)</t>
  </si>
  <si>
    <t>Año</t>
  </si>
  <si>
    <t>Inventario</t>
  </si>
  <si>
    <t>Carne de cerdo</t>
  </si>
  <si>
    <t>Subproductos de cerdo</t>
  </si>
  <si>
    <t>Carne de res</t>
  </si>
  <si>
    <t>Carne de pollo</t>
  </si>
  <si>
    <t>Var %</t>
  </si>
  <si>
    <t>Canadá</t>
  </si>
  <si>
    <t>Otros</t>
  </si>
  <si>
    <t>España</t>
  </si>
  <si>
    <t>Brasil</t>
  </si>
  <si>
    <t>Dinamarca</t>
  </si>
  <si>
    <t>Francia</t>
  </si>
  <si>
    <t>Chile</t>
  </si>
  <si>
    <t>Irlanda</t>
  </si>
  <si>
    <t>México</t>
  </si>
  <si>
    <t>Finlandia</t>
  </si>
  <si>
    <t>Austria</t>
  </si>
  <si>
    <t>Portugal</t>
  </si>
  <si>
    <t>TOTAL</t>
  </si>
  <si>
    <t>Fuente: Mercolleida, tomado de Global Trade Atlas</t>
  </si>
  <si>
    <t>Fuente: Mercolleida, tomado de Aduanas de China y Global Trade Atlas</t>
  </si>
  <si>
    <t>Suiza</t>
  </si>
  <si>
    <t>Origen</t>
  </si>
  <si>
    <t>Argentina</t>
  </si>
  <si>
    <r>
      <rPr>
        <b/>
        <sz val="8"/>
        <color rgb="FF000000"/>
        <rFont val="Century Gothic"/>
        <family val="2"/>
      </rPr>
      <t>Fuente</t>
    </r>
    <r>
      <rPr>
        <sz val="8"/>
        <color rgb="FF000000"/>
        <rFont val="Century Gothic"/>
        <family val="2"/>
      </rPr>
      <t>: Dalian Commodity Exchange, Investing</t>
    </r>
  </si>
  <si>
    <t>Inventario de cerdos en pie
(millones de cabezas)</t>
  </si>
  <si>
    <t>Principales indicadores del mercado de carne de cerdo- CHINA
(Millones de toneladas)</t>
  </si>
  <si>
    <t>Precio promedio cerdo vivo en Bolsa de Dalian
(US$/Tonelada )</t>
  </si>
  <si>
    <t>P. Bajos</t>
  </si>
  <si>
    <t>R. Unido</t>
  </si>
  <si>
    <t>2024*</t>
  </si>
  <si>
    <t>* proyección</t>
  </si>
  <si>
    <t>Carne de cordero</t>
  </si>
  <si>
    <t>Importaciones de carnes (toneladas)
Enero - marzo</t>
  </si>
  <si>
    <t>EE.UU.</t>
  </si>
  <si>
    <t>Var %
23-24</t>
  </si>
  <si>
    <t>Part. %
2024</t>
  </si>
  <si>
    <t>Importaciones de carne de cerdo y subproductos (toneladas)
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</si>
</sst>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#,##0.000"/>
    <numFmt numFmtId="183" formatCode="_-* #,##0.0_-;\-* #,##0.0_-;_-* &quot;-&quot;_-;_-@_-"/>
    <numFmt numFmtId="184" formatCode="_-* #,##0_-;\-* #,##0_-;_-* &quot;-&quot;??_-;_-@_-"/>
    <numFmt numFmtId="185" formatCode="yyyy"/>
    <numFmt numFmtId="186" formatCode="_-* #,##0.0_-;\-* #,##0.0_-;_-* &quot;-&quot;??_-;_-@_-"/>
    <numFmt numFmtId="187" formatCode="_-* #,##0.0_-;\-* #,##0.0_-;_-* &quot;-&quot;?_-;_-@_-"/>
    <numFmt numFmtId="188" formatCode="_-* #,##0.000_-;\-* #,##0.000_-;_-* &quot;-&quot;??_-;_-@_-"/>
    <numFmt numFmtId="189" formatCode="_-* #,##0_-;\-* #,##0_-;_-* &quot;-&quot;?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b/>
      <sz val="1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rgb="FFDEEAF6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/>
      <bottom style="thin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medium">
        <color theme="4" tint="0.59999389629810485"/>
      </top>
      <bottom style="medium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medium">
        <color theme="4" tint="0.59999389629810485"/>
      </top>
      <bottom style="medium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medium">
        <color rgb="FFC5D9F1"/>
      </top>
      <bottom style="thin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/>
      <diagonal/>
    </border>
    <border>
      <left style="medium">
        <color theme="4" tint="0.59999389629810485"/>
      </left>
      <right style="thin">
        <color rgb="FFC5D9F1"/>
      </right>
      <top style="thin">
        <color rgb="FFC5D9F1"/>
      </top>
      <bottom style="medium">
        <color theme="4" tint="0.59999389629810485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 style="medium">
        <color theme="4" tint="0.59999389629810485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79" fontId="31" fillId="0" borderId="0" applyFont="0" applyFill="0" applyBorder="0" applyAlignment="0" applyProtection="0"/>
    <xf numFmtId="178" fontId="31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5" fillId="2" borderId="0" xfId="0" applyFont="1" applyFill="1"/>
    <xf numFmtId="0" fontId="36" fillId="0" borderId="0" xfId="0" applyFont="1"/>
    <xf numFmtId="0" fontId="35" fillId="2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3" fontId="33" fillId="26" borderId="0" xfId="0" applyNumberFormat="1" applyFont="1" applyFill="1"/>
    <xf numFmtId="3" fontId="33" fillId="3" borderId="0" xfId="0" applyNumberFormat="1" applyFont="1" applyFill="1"/>
    <xf numFmtId="0" fontId="38" fillId="2" borderId="0" xfId="0" applyFont="1" applyFill="1"/>
    <xf numFmtId="3" fontId="33" fillId="0" borderId="0" xfId="0" applyNumberFormat="1" applyFont="1"/>
    <xf numFmtId="1" fontId="39" fillId="2" borderId="0" xfId="1" applyNumberFormat="1" applyFont="1" applyFill="1" applyBorder="1"/>
    <xf numFmtId="10" fontId="39" fillId="2" borderId="0" xfId="1" applyNumberFormat="1" applyFont="1" applyFill="1" applyBorder="1"/>
    <xf numFmtId="170" fontId="35" fillId="2" borderId="0" xfId="0" applyNumberFormat="1" applyFont="1" applyFill="1"/>
    <xf numFmtId="170" fontId="39" fillId="2" borderId="0" xfId="1" applyNumberFormat="1" applyFont="1" applyFill="1" applyBorder="1"/>
    <xf numFmtId="3" fontId="39" fillId="2" borderId="0" xfId="1" applyNumberFormat="1" applyFont="1" applyFill="1" applyBorder="1"/>
    <xf numFmtId="170" fontId="40" fillId="2" borderId="0" xfId="1" applyNumberFormat="1" applyFont="1" applyFill="1" applyBorder="1"/>
    <xf numFmtId="3" fontId="40" fillId="2" borderId="0" xfId="0" applyNumberFormat="1" applyFont="1" applyFill="1"/>
    <xf numFmtId="0" fontId="42" fillId="0" borderId="0" xfId="0" applyFont="1"/>
    <xf numFmtId="170" fontId="42" fillId="0" borderId="0" xfId="1" applyNumberFormat="1" applyFont="1"/>
    <xf numFmtId="0" fontId="43" fillId="0" borderId="0" xfId="0" applyFont="1"/>
    <xf numFmtId="0" fontId="43" fillId="0" borderId="0" xfId="0" applyFont="1" applyAlignment="1">
      <alignment horizontal="center"/>
    </xf>
    <xf numFmtId="182" fontId="33" fillId="3" borderId="0" xfId="0" applyNumberFormat="1" applyFont="1" applyFill="1"/>
    <xf numFmtId="9" fontId="42" fillId="0" borderId="0" xfId="1" applyFont="1"/>
    <xf numFmtId="0" fontId="41" fillId="0" borderId="0" xfId="0" applyFont="1" applyAlignment="1">
      <alignment horizontal="center"/>
    </xf>
    <xf numFmtId="184" fontId="33" fillId="3" borderId="0" xfId="1938" applyNumberFormat="1" applyFont="1" applyFill="1" applyBorder="1"/>
    <xf numFmtId="17" fontId="33" fillId="2" borderId="0" xfId="0" applyNumberFormat="1" applyFont="1" applyFill="1"/>
    <xf numFmtId="0" fontId="34" fillId="2" borderId="0" xfId="0" applyFont="1" applyFill="1" applyAlignment="1">
      <alignment horizontal="center"/>
    </xf>
    <xf numFmtId="185" fontId="33" fillId="2" borderId="0" xfId="0" applyNumberFormat="1" applyFont="1" applyFill="1"/>
    <xf numFmtId="0" fontId="34" fillId="2" borderId="0" xfId="0" applyFont="1" applyFill="1"/>
    <xf numFmtId="186" fontId="0" fillId="0" borderId="0" xfId="0" applyNumberFormat="1"/>
    <xf numFmtId="187" fontId="0" fillId="0" borderId="0" xfId="0" applyNumberFormat="1"/>
    <xf numFmtId="0" fontId="34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wrapText="1"/>
    </xf>
    <xf numFmtId="0" fontId="49" fillId="2" borderId="0" xfId="0" applyFont="1" applyFill="1" applyAlignment="1">
      <alignment horizontal="center" vertical="center" wrapText="1"/>
    </xf>
    <xf numFmtId="183" fontId="45" fillId="0" borderId="18" xfId="1937" applyNumberFormat="1" applyFont="1" applyFill="1" applyBorder="1"/>
    <xf numFmtId="0" fontId="46" fillId="27" borderId="19" xfId="0" applyFont="1" applyFill="1" applyBorder="1" applyAlignment="1">
      <alignment horizontal="center" vertical="center" wrapText="1"/>
    </xf>
    <xf numFmtId="0" fontId="46" fillId="27" borderId="20" xfId="0" applyFont="1" applyFill="1" applyBorder="1" applyAlignment="1">
      <alignment horizontal="center" vertical="center" wrapText="1"/>
    </xf>
    <xf numFmtId="0" fontId="46" fillId="27" borderId="21" xfId="0" applyFont="1" applyFill="1" applyBorder="1" applyAlignment="1">
      <alignment horizontal="center" vertical="center" wrapText="1"/>
    </xf>
    <xf numFmtId="0" fontId="45" fillId="0" borderId="22" xfId="0" applyFont="1" applyBorder="1"/>
    <xf numFmtId="183" fontId="45" fillId="0" borderId="23" xfId="1937" applyNumberFormat="1" applyFont="1" applyFill="1" applyBorder="1"/>
    <xf numFmtId="183" fontId="45" fillId="0" borderId="24" xfId="1937" applyNumberFormat="1" applyFont="1" applyFill="1" applyBorder="1"/>
    <xf numFmtId="0" fontId="45" fillId="0" borderId="25" xfId="0" applyFont="1" applyBorder="1"/>
    <xf numFmtId="183" fontId="45" fillId="0" borderId="26" xfId="1937" applyNumberFormat="1" applyFont="1" applyFill="1" applyBorder="1"/>
    <xf numFmtId="0" fontId="45" fillId="0" borderId="27" xfId="0" applyFont="1" applyBorder="1"/>
    <xf numFmtId="183" fontId="45" fillId="0" borderId="28" xfId="1937" applyNumberFormat="1" applyFont="1" applyFill="1" applyBorder="1"/>
    <xf numFmtId="183" fontId="45" fillId="0" borderId="29" xfId="1937" applyNumberFormat="1" applyFont="1" applyFill="1" applyBorder="1"/>
    <xf numFmtId="0" fontId="47" fillId="27" borderId="19" xfId="0" applyFont="1" applyFill="1" applyBorder="1" applyAlignment="1">
      <alignment horizontal="center" vertical="center" wrapText="1"/>
    </xf>
    <xf numFmtId="0" fontId="47" fillId="27" borderId="20" xfId="0" applyFont="1" applyFill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184" fontId="45" fillId="3" borderId="24" xfId="1938" applyNumberFormat="1" applyFont="1" applyFill="1" applyBorder="1" applyAlignment="1">
      <alignment horizontal="center"/>
    </xf>
    <xf numFmtId="184" fontId="45" fillId="3" borderId="26" xfId="1938" applyNumberFormat="1" applyFont="1" applyFill="1" applyBorder="1" applyAlignment="1">
      <alignment horizontal="center"/>
    </xf>
    <xf numFmtId="185" fontId="46" fillId="2" borderId="27" xfId="0" applyNumberFormat="1" applyFont="1" applyFill="1" applyBorder="1" applyAlignment="1">
      <alignment horizontal="center"/>
    </xf>
    <xf numFmtId="170" fontId="46" fillId="3" borderId="28" xfId="1" applyNumberFormat="1" applyFont="1" applyFill="1" applyBorder="1" applyAlignment="1">
      <alignment horizontal="right"/>
    </xf>
    <xf numFmtId="170" fontId="46" fillId="3" borderId="29" xfId="1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 vertical="center" wrapText="1"/>
    </xf>
    <xf numFmtId="0" fontId="45" fillId="0" borderId="22" xfId="0" applyFont="1" applyBorder="1" applyAlignment="1">
      <alignment horizontal="left" vertical="center" wrapText="1"/>
    </xf>
    <xf numFmtId="3" fontId="45" fillId="0" borderId="23" xfId="0" applyNumberFormat="1" applyFont="1" applyBorder="1" applyAlignment="1">
      <alignment horizontal="right" vertical="center" wrapText="1"/>
    </xf>
    <xf numFmtId="170" fontId="45" fillId="0" borderId="24" xfId="1" applyNumberFormat="1" applyFont="1" applyBorder="1" applyAlignment="1">
      <alignment horizontal="right" vertical="center" wrapText="1"/>
    </xf>
    <xf numFmtId="0" fontId="45" fillId="0" borderId="25" xfId="0" applyFont="1" applyBorder="1" applyAlignment="1">
      <alignment horizontal="left" vertical="center" wrapText="1"/>
    </xf>
    <xf numFmtId="170" fontId="45" fillId="0" borderId="26" xfId="1" applyNumberFormat="1" applyFont="1" applyBorder="1" applyAlignment="1">
      <alignment horizontal="right" vertical="center" wrapText="1"/>
    </xf>
    <xf numFmtId="0" fontId="46" fillId="0" borderId="27" xfId="0" applyFont="1" applyBorder="1" applyAlignment="1">
      <alignment horizontal="left" vertical="center" wrapText="1"/>
    </xf>
    <xf numFmtId="3" fontId="46" fillId="0" borderId="28" xfId="0" applyNumberFormat="1" applyFont="1" applyBorder="1" applyAlignment="1">
      <alignment horizontal="right" vertical="center" wrapText="1"/>
    </xf>
    <xf numFmtId="170" fontId="46" fillId="0" borderId="29" xfId="1" applyNumberFormat="1" applyFont="1" applyBorder="1" applyAlignment="1">
      <alignment horizontal="right" vertical="center" wrapText="1"/>
    </xf>
    <xf numFmtId="184" fontId="33" fillId="3" borderId="18" xfId="1938" applyNumberFormat="1" applyFont="1" applyFill="1" applyBorder="1"/>
    <xf numFmtId="0" fontId="48" fillId="27" borderId="19" xfId="0" applyFont="1" applyFill="1" applyBorder="1" applyAlignment="1">
      <alignment horizontal="center" vertical="center" wrapText="1"/>
    </xf>
    <xf numFmtId="0" fontId="48" fillId="27" borderId="21" xfId="0" applyFont="1" applyFill="1" applyBorder="1" applyAlignment="1">
      <alignment horizontal="center" vertical="center" wrapText="1"/>
    </xf>
    <xf numFmtId="184" fontId="33" fillId="3" borderId="24" xfId="1938" applyNumberFormat="1" applyFont="1" applyFill="1" applyBorder="1"/>
    <xf numFmtId="184" fontId="33" fillId="3" borderId="26" xfId="1938" applyNumberFormat="1" applyFont="1" applyFill="1" applyBorder="1"/>
    <xf numFmtId="184" fontId="33" fillId="3" borderId="29" xfId="1938" applyNumberFormat="1" applyFont="1" applyFill="1" applyBorder="1"/>
    <xf numFmtId="0" fontId="48" fillId="27" borderId="20" xfId="0" applyFont="1" applyFill="1" applyBorder="1" applyAlignment="1">
      <alignment horizontal="center" vertical="center" wrapText="1"/>
    </xf>
    <xf numFmtId="17" fontId="33" fillId="2" borderId="22" xfId="0" applyNumberFormat="1" applyFont="1" applyFill="1" applyBorder="1"/>
    <xf numFmtId="184" fontId="33" fillId="3" borderId="23" xfId="1938" applyNumberFormat="1" applyFont="1" applyFill="1" applyBorder="1"/>
    <xf numFmtId="17" fontId="33" fillId="2" borderId="25" xfId="0" applyNumberFormat="1" applyFont="1" applyFill="1" applyBorder="1"/>
    <xf numFmtId="17" fontId="33" fillId="2" borderId="27" xfId="0" applyNumberFormat="1" applyFont="1" applyFill="1" applyBorder="1"/>
    <xf numFmtId="184" fontId="33" fillId="3" borderId="28" xfId="1938" applyNumberFormat="1" applyFont="1" applyFill="1" applyBorder="1"/>
    <xf numFmtId="0" fontId="46" fillId="27" borderId="19" xfId="0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3" fontId="45" fillId="0" borderId="30" xfId="1937" applyNumberFormat="1" applyFont="1" applyFill="1" applyBorder="1"/>
    <xf numFmtId="183" fontId="45" fillId="0" borderId="31" xfId="1937" applyNumberFormat="1" applyFont="1" applyFill="1" applyBorder="1"/>
    <xf numFmtId="183" fontId="45" fillId="0" borderId="32" xfId="1937" applyNumberFormat="1" applyFont="1" applyFill="1" applyBorder="1"/>
    <xf numFmtId="187" fontId="36" fillId="0" borderId="0" xfId="0" applyNumberFormat="1" applyFont="1"/>
    <xf numFmtId="184" fontId="45" fillId="3" borderId="30" xfId="1938" applyNumberFormat="1" applyFont="1" applyFill="1" applyBorder="1" applyAlignment="1">
      <alignment horizontal="center"/>
    </xf>
    <xf numFmtId="184" fontId="45" fillId="3" borderId="33" xfId="1938" applyNumberFormat="1" applyFont="1" applyFill="1" applyBorder="1" applyAlignment="1">
      <alignment horizontal="center"/>
    </xf>
    <xf numFmtId="183" fontId="45" fillId="0" borderId="18" xfId="1937" applyNumberFormat="1" applyFont="1" applyFill="1" applyBorder="1" applyAlignment="1">
      <alignment horizontal="center"/>
    </xf>
    <xf numFmtId="183" fontId="45" fillId="0" borderId="31" xfId="1937" applyNumberFormat="1" applyFont="1" applyFill="1" applyBorder="1" applyAlignment="1">
      <alignment horizontal="center"/>
    </xf>
    <xf numFmtId="183" fontId="45" fillId="0" borderId="26" xfId="1937" applyNumberFormat="1" applyFont="1" applyFill="1" applyBorder="1" applyAlignment="1">
      <alignment horizontal="center"/>
    </xf>
    <xf numFmtId="0" fontId="48" fillId="27" borderId="34" xfId="0" applyFont="1" applyFill="1" applyBorder="1" applyAlignment="1">
      <alignment horizontal="center" vertical="center" wrapText="1"/>
    </xf>
    <xf numFmtId="0" fontId="48" fillId="27" borderId="35" xfId="0" applyFont="1" applyFill="1" applyBorder="1" applyAlignment="1">
      <alignment horizontal="center" vertical="center" wrapText="1"/>
    </xf>
    <xf numFmtId="1" fontId="33" fillId="2" borderId="36" xfId="0" applyNumberFormat="1" applyFont="1" applyFill="1" applyBorder="1" applyAlignment="1">
      <alignment horizontal="center" vertical="center"/>
    </xf>
    <xf numFmtId="184" fontId="33" fillId="3" borderId="37" xfId="1938" applyNumberFormat="1" applyFont="1" applyFill="1" applyBorder="1"/>
    <xf numFmtId="1" fontId="33" fillId="2" borderId="38" xfId="0" applyNumberFormat="1" applyFont="1" applyFill="1" applyBorder="1" applyAlignment="1">
      <alignment horizontal="center" vertical="center"/>
    </xf>
    <xf numFmtId="184" fontId="33" fillId="3" borderId="39" xfId="1938" applyNumberFormat="1" applyFont="1" applyFill="1" applyBorder="1"/>
    <xf numFmtId="184" fontId="33" fillId="3" borderId="40" xfId="1938" applyNumberFormat="1" applyFont="1" applyFill="1" applyBorder="1"/>
    <xf numFmtId="1" fontId="33" fillId="2" borderId="41" xfId="0" applyNumberFormat="1" applyFont="1" applyFill="1" applyBorder="1" applyAlignment="1">
      <alignment horizontal="center" vertical="center"/>
    </xf>
    <xf numFmtId="184" fontId="33" fillId="3" borderId="42" xfId="1938" applyNumberFormat="1" applyFont="1" applyFill="1" applyBorder="1"/>
    <xf numFmtId="188" fontId="0" fillId="0" borderId="0" xfId="0" applyNumberFormat="1"/>
    <xf numFmtId="189" fontId="0" fillId="0" borderId="0" xfId="0" applyNumberFormat="1"/>
    <xf numFmtId="0" fontId="45" fillId="2" borderId="22" xfId="0" applyFont="1" applyFill="1" applyBorder="1" applyAlignment="1">
      <alignment horizontal="center"/>
    </xf>
    <xf numFmtId="0" fontId="45" fillId="2" borderId="25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185" fontId="33" fillId="2" borderId="0" xfId="0" applyNumberFormat="1" applyFont="1" applyFill="1" applyAlignment="1">
      <alignment horizontal="left"/>
    </xf>
    <xf numFmtId="0" fontId="34" fillId="2" borderId="0" xfId="0" applyFont="1" applyFill="1" applyAlignment="1">
      <alignment horizontal="center" wrapText="1"/>
    </xf>
    <xf numFmtId="0" fontId="34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C5D9F1"/>
      <color rgb="FFDEEAF6"/>
      <color rgb="FF92918F"/>
      <color rgb="FFF45172"/>
      <color rgb="FFDCF0C6"/>
      <color rgb="FFFA6C87"/>
      <color rgb="FFFF4F4F"/>
      <color rgb="FF9900CC"/>
      <color rgb="FFCC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1</xdr:col>
      <xdr:colOff>1160669</xdr:colOff>
      <xdr:row>4</xdr:row>
      <xdr:rowOff>127386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D54751-01C9-4D9F-8C41-F03AD94C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2</xdr:col>
      <xdr:colOff>674894</xdr:colOff>
      <xdr:row>4</xdr:row>
      <xdr:rowOff>165486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AC6FB3-1244-44A8-8F3E-E6C46AD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2</xdr:col>
      <xdr:colOff>103394</xdr:colOff>
      <xdr:row>4</xdr:row>
      <xdr:rowOff>13086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8C0A4C-8C45-476A-8F1F-ED023C21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370094</xdr:colOff>
      <xdr:row>4</xdr:row>
      <xdr:rowOff>22611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F2DD5E-9B3B-49D1-B19D-58251CBB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95250</xdr:rowOff>
    </xdr:from>
    <xdr:to>
      <xdr:col>3</xdr:col>
      <xdr:colOff>84344</xdr:colOff>
      <xdr:row>4</xdr:row>
      <xdr:rowOff>70236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F43BA3-C542-425B-8FC3-6EB1C3E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3</xdr:col>
      <xdr:colOff>93869</xdr:colOff>
      <xdr:row>4</xdr:row>
      <xdr:rowOff>22611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81A898-0C15-4246-A4A4-EFE29495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AF29"/>
  <sheetViews>
    <sheetView showGridLines="0" workbookViewId="0"/>
  </sheetViews>
  <sheetFormatPr baseColWidth="10" defaultColWidth="11.42578125" defaultRowHeight="14.25" x14ac:dyDescent="0.3"/>
  <cols>
    <col min="1" max="1" width="2.28515625" style="16" customWidth="1"/>
    <col min="2" max="2" width="18.7109375" style="16" customWidth="1"/>
    <col min="3" max="17" width="7.7109375" style="16" customWidth="1"/>
    <col min="18" max="16384" width="11.42578125" style="16"/>
  </cols>
  <sheetData>
    <row r="6" spans="2:19" x14ac:dyDescent="0.3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9"/>
    </row>
    <row r="7" spans="2:19" ht="18.75" customHeight="1" x14ac:dyDescent="0.3"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2:19" ht="18.75" customHeight="1" x14ac:dyDescent="0.3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9" ht="19.5" thickBot="1" x14ac:dyDescent="0.3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9" ht="15" thickBot="1" x14ac:dyDescent="0.35">
      <c r="B10" s="34" t="s">
        <v>14</v>
      </c>
      <c r="C10" s="35">
        <v>2010</v>
      </c>
      <c r="D10" s="35">
        <v>2011</v>
      </c>
      <c r="E10" s="35">
        <v>2012</v>
      </c>
      <c r="F10" s="35">
        <v>2013</v>
      </c>
      <c r="G10" s="35">
        <v>2014</v>
      </c>
      <c r="H10" s="35">
        <v>2015</v>
      </c>
      <c r="I10" s="35">
        <v>2016</v>
      </c>
      <c r="J10" s="35">
        <v>2017</v>
      </c>
      <c r="K10" s="35">
        <v>2018</v>
      </c>
      <c r="L10" s="35">
        <v>2019</v>
      </c>
      <c r="M10" s="35">
        <v>2020</v>
      </c>
      <c r="N10" s="35">
        <v>2021</v>
      </c>
      <c r="O10" s="35">
        <v>2022</v>
      </c>
      <c r="P10" s="35">
        <v>2023</v>
      </c>
      <c r="Q10" s="35" t="s">
        <v>53</v>
      </c>
    </row>
    <row r="11" spans="2:19" x14ac:dyDescent="0.3">
      <c r="B11" s="37" t="s">
        <v>15</v>
      </c>
      <c r="C11" s="38">
        <v>51.384</v>
      </c>
      <c r="D11" s="38">
        <v>51.316000000000003</v>
      </c>
      <c r="E11" s="38">
        <v>54.435000000000002</v>
      </c>
      <c r="F11" s="38">
        <v>56.183</v>
      </c>
      <c r="G11" s="38">
        <v>58.207999999999998</v>
      </c>
      <c r="H11" s="38">
        <v>56.454000000000001</v>
      </c>
      <c r="I11" s="38">
        <v>54.255000000000003</v>
      </c>
      <c r="J11" s="38">
        <v>54.518000000000001</v>
      </c>
      <c r="K11" s="38">
        <v>54.04</v>
      </c>
      <c r="L11" s="38">
        <v>42.55</v>
      </c>
      <c r="M11" s="38">
        <v>36.340000000000003</v>
      </c>
      <c r="N11" s="38">
        <v>47.5</v>
      </c>
      <c r="O11" s="38">
        <v>55.41</v>
      </c>
      <c r="P11" s="77">
        <v>57.94</v>
      </c>
      <c r="Q11" s="39">
        <v>55.95</v>
      </c>
    </row>
    <row r="12" spans="2:19" x14ac:dyDescent="0.3">
      <c r="B12" s="40" t="s">
        <v>17</v>
      </c>
      <c r="C12" s="33">
        <v>0.40600000000000003</v>
      </c>
      <c r="D12" s="33">
        <v>0.71</v>
      </c>
      <c r="E12" s="33">
        <v>0.68300000000000005</v>
      </c>
      <c r="F12" s="33">
        <v>0.72799999999999998</v>
      </c>
      <c r="G12" s="33">
        <v>0.72</v>
      </c>
      <c r="H12" s="33">
        <v>0.95499999999999996</v>
      </c>
      <c r="I12" s="33">
        <v>2.0209999999999999</v>
      </c>
      <c r="J12" s="33">
        <v>1.5009999999999999</v>
      </c>
      <c r="K12" s="33">
        <v>1.4470000000000001</v>
      </c>
      <c r="L12" s="33">
        <v>2.4500000000000002</v>
      </c>
      <c r="M12" s="33">
        <v>5.2770000000000001</v>
      </c>
      <c r="N12" s="33">
        <v>4.3280000000000003</v>
      </c>
      <c r="O12" s="33">
        <v>2.125</v>
      </c>
      <c r="P12" s="78">
        <v>1.897</v>
      </c>
      <c r="Q12" s="41">
        <v>1.875</v>
      </c>
      <c r="S12" s="17"/>
    </row>
    <row r="13" spans="2:19" x14ac:dyDescent="0.3">
      <c r="B13" s="40" t="s">
        <v>16</v>
      </c>
      <c r="C13" s="33">
        <v>0.27500000000000002</v>
      </c>
      <c r="D13" s="33">
        <v>0.24099999999999999</v>
      </c>
      <c r="E13" s="33">
        <v>0.23300000000000001</v>
      </c>
      <c r="F13" s="33">
        <v>0.24299999999999999</v>
      </c>
      <c r="G13" s="33">
        <v>0.27600000000000002</v>
      </c>
      <c r="H13" s="33">
        <v>0.22900000000000001</v>
      </c>
      <c r="I13" s="33">
        <v>0.19</v>
      </c>
      <c r="J13" s="33">
        <v>0.20699999999999999</v>
      </c>
      <c r="K13" s="33">
        <v>0.20200000000000001</v>
      </c>
      <c r="L13" s="33">
        <v>0.13500000000000001</v>
      </c>
      <c r="M13" s="33">
        <v>0.1</v>
      </c>
      <c r="N13" s="33">
        <v>0.104</v>
      </c>
      <c r="O13" s="33">
        <v>0.10100000000000001</v>
      </c>
      <c r="P13" s="78">
        <v>9.6000000000000002E-2</v>
      </c>
      <c r="Q13" s="41">
        <v>0.1</v>
      </c>
    </row>
    <row r="14" spans="2:19" x14ac:dyDescent="0.3">
      <c r="B14" s="40" t="s">
        <v>19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4">
        <v>0</v>
      </c>
      <c r="Q14" s="85">
        <v>0</v>
      </c>
    </row>
    <row r="15" spans="2:19" ht="15" thickBot="1" x14ac:dyDescent="0.35">
      <c r="B15" s="42" t="s">
        <v>18</v>
      </c>
      <c r="C15" s="43">
        <v>51.515000000000001</v>
      </c>
      <c r="D15" s="43">
        <v>51.784999999999997</v>
      </c>
      <c r="E15" s="43">
        <v>54.884999999999998</v>
      </c>
      <c r="F15" s="43">
        <v>56.667999999999999</v>
      </c>
      <c r="G15" s="43">
        <v>58.652000000000001</v>
      </c>
      <c r="H15" s="43">
        <v>57.18</v>
      </c>
      <c r="I15" s="43">
        <v>56.085999999999999</v>
      </c>
      <c r="J15" s="43">
        <v>55.811999999999998</v>
      </c>
      <c r="K15" s="43">
        <v>55.284999999999997</v>
      </c>
      <c r="L15" s="43">
        <v>44.865000000000002</v>
      </c>
      <c r="M15" s="43">
        <v>41.517000000000003</v>
      </c>
      <c r="N15" s="43">
        <v>51.723999999999997</v>
      </c>
      <c r="O15" s="43">
        <v>57.433999999999997</v>
      </c>
      <c r="P15" s="79">
        <v>59.741</v>
      </c>
      <c r="Q15" s="44">
        <v>57.725000000000001</v>
      </c>
    </row>
    <row r="16" spans="2:19" ht="3" customHeight="1" x14ac:dyDescent="0.3"/>
    <row r="17" spans="2:32" x14ac:dyDescent="0.3">
      <c r="B17" s="18" t="s">
        <v>13</v>
      </c>
    </row>
    <row r="18" spans="2:32" x14ac:dyDescent="0.3">
      <c r="B18" s="16" t="s">
        <v>54</v>
      </c>
      <c r="K18" s="17"/>
    </row>
    <row r="19" spans="2:32" ht="15.75" x14ac:dyDescent="0.3">
      <c r="H19"/>
      <c r="I19"/>
      <c r="J19"/>
      <c r="K19"/>
      <c r="L19"/>
      <c r="M19"/>
      <c r="N19"/>
      <c r="O19"/>
      <c r="P19"/>
      <c r="Q19"/>
    </row>
    <row r="20" spans="2:32" ht="15.75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32" ht="15.75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32" ht="15.75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32" ht="15.75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32" ht="15.75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32" ht="15.75" x14ac:dyDescent="0.3">
      <c r="C25"/>
      <c r="D25"/>
      <c r="E25"/>
      <c r="F25"/>
      <c r="G25"/>
      <c r="H25"/>
      <c r="I25"/>
      <c r="J25"/>
      <c r="K25"/>
      <c r="L25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2:32" ht="15.75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21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2:32" ht="15.75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2:32" ht="15.75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2" ht="15.75" x14ac:dyDescent="0.3"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</sheetData>
  <mergeCells count="2">
    <mergeCell ref="B6:L6"/>
    <mergeCell ref="B7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DE3B-5E47-4F07-ADC2-D4DE6FBBF256}">
  <dimension ref="A7:L57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21" sqref="M21"/>
    </sheetView>
  </sheetViews>
  <sheetFormatPr baseColWidth="10" defaultColWidth="11.42578125" defaultRowHeight="13.5" x14ac:dyDescent="0.3"/>
  <cols>
    <col min="1" max="1" width="2.7109375" style="2" customWidth="1"/>
    <col min="2" max="2" width="6.42578125" style="2" bestFit="1" customWidth="1"/>
    <col min="3" max="7" width="13.7109375" style="2" customWidth="1"/>
    <col min="8" max="12" width="8.7109375" style="2" customWidth="1"/>
    <col min="13" max="13" width="8" style="2" customWidth="1"/>
    <col min="14" max="15" width="9.140625" style="2" bestFit="1" customWidth="1"/>
    <col min="16" max="16" width="6.85546875" style="2" bestFit="1" customWidth="1"/>
    <col min="17" max="63" width="3.7109375" style="2" customWidth="1"/>
    <col min="64" max="16384" width="11.42578125" style="2"/>
  </cols>
  <sheetData>
    <row r="7" spans="1:12" ht="18.75" x14ac:dyDescent="0.3">
      <c r="A7" s="1"/>
      <c r="B7" s="102" t="s">
        <v>56</v>
      </c>
      <c r="C7" s="102"/>
      <c r="D7" s="102"/>
      <c r="E7" s="102"/>
      <c r="F7" s="102"/>
      <c r="G7" s="102"/>
      <c r="H7" s="27"/>
      <c r="I7" s="27"/>
      <c r="J7" s="27"/>
      <c r="K7" s="27"/>
      <c r="L7" s="27"/>
    </row>
    <row r="8" spans="1:12" ht="18.75" x14ac:dyDescent="0.3">
      <c r="A8" s="1"/>
      <c r="B8" s="102"/>
      <c r="C8" s="102"/>
      <c r="D8" s="102"/>
      <c r="E8" s="102"/>
      <c r="F8" s="102"/>
      <c r="G8" s="102"/>
      <c r="H8" s="25"/>
      <c r="I8" s="25"/>
      <c r="J8" s="25"/>
      <c r="K8" s="25"/>
      <c r="L8" s="25"/>
    </row>
    <row r="9" spans="1:12" ht="3" customHeight="1" thickBot="1" x14ac:dyDescent="0.35">
      <c r="A9" s="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s="4" customFormat="1" ht="26.25" thickBot="1" x14ac:dyDescent="0.3">
      <c r="A10" s="3"/>
      <c r="B10" s="45" t="s">
        <v>22</v>
      </c>
      <c r="C10" s="46" t="s">
        <v>24</v>
      </c>
      <c r="D10" s="46" t="s">
        <v>25</v>
      </c>
      <c r="E10" s="46" t="s">
        <v>26</v>
      </c>
      <c r="F10" s="46" t="s">
        <v>55</v>
      </c>
      <c r="G10" s="47" t="s">
        <v>27</v>
      </c>
    </row>
    <row r="11" spans="1:12" ht="15.75" x14ac:dyDescent="0.3">
      <c r="A11" s="1"/>
      <c r="B11" s="97">
        <v>2023</v>
      </c>
      <c r="C11" s="81">
        <v>530000</v>
      </c>
      <c r="D11" s="81">
        <v>290000</v>
      </c>
      <c r="E11" s="81">
        <v>630000</v>
      </c>
      <c r="F11" s="81">
        <v>106117</v>
      </c>
      <c r="G11" s="48">
        <v>173473</v>
      </c>
      <c r="H11"/>
      <c r="I11"/>
      <c r="J11"/>
    </row>
    <row r="12" spans="1:12" ht="15.75" x14ac:dyDescent="0.3">
      <c r="A12" s="1"/>
      <c r="B12" s="98">
        <v>2024</v>
      </c>
      <c r="C12" s="82">
        <v>250000</v>
      </c>
      <c r="D12" s="82">
        <v>290000</v>
      </c>
      <c r="E12" s="82">
        <v>770000</v>
      </c>
      <c r="F12" s="82">
        <v>108456</v>
      </c>
      <c r="G12" s="49">
        <v>82973</v>
      </c>
      <c r="H12"/>
      <c r="I12"/>
      <c r="J12"/>
    </row>
    <row r="13" spans="1:12" ht="16.5" thickBot="1" x14ac:dyDescent="0.35">
      <c r="A13" s="1"/>
      <c r="B13" s="50" t="s">
        <v>28</v>
      </c>
      <c r="C13" s="51">
        <f>+C12/C11-1</f>
        <v>-0.52830188679245282</v>
      </c>
      <c r="D13" s="51">
        <f t="shared" ref="D13:F13" si="0">+D12/D11-1</f>
        <v>0</v>
      </c>
      <c r="E13" s="51">
        <f t="shared" si="0"/>
        <v>0.22222222222222232</v>
      </c>
      <c r="F13" s="51">
        <f t="shared" si="0"/>
        <v>2.2041708680041738E-2</v>
      </c>
      <c r="G13" s="52">
        <f>+G12/G11-1</f>
        <v>-0.5216950188213727</v>
      </c>
      <c r="H13"/>
      <c r="I13"/>
      <c r="J13"/>
    </row>
    <row r="14" spans="1:12" ht="3" customHeight="1" x14ac:dyDescent="0.3">
      <c r="A14" s="1"/>
      <c r="B14" s="26"/>
      <c r="C14" s="23"/>
      <c r="D14"/>
      <c r="G14"/>
      <c r="H14"/>
      <c r="I14"/>
      <c r="J14"/>
    </row>
    <row r="15" spans="1:12" ht="15.75" x14ac:dyDescent="0.3">
      <c r="A15" s="1"/>
      <c r="B15" s="101" t="s">
        <v>43</v>
      </c>
      <c r="C15" s="101"/>
      <c r="D15" s="101"/>
      <c r="E15" s="101"/>
      <c r="F15" s="101"/>
      <c r="G15" s="101"/>
      <c r="H15" s="101"/>
      <c r="I15"/>
      <c r="J15"/>
    </row>
    <row r="16" spans="1:12" ht="15.75" x14ac:dyDescent="0.3">
      <c r="A16" s="1"/>
      <c r="B16" s="26"/>
      <c r="C16" s="9"/>
      <c r="D16" s="9"/>
      <c r="E16" s="10"/>
      <c r="F16" s="10"/>
      <c r="G16" s="10"/>
      <c r="H16" s="11"/>
      <c r="I16"/>
      <c r="J16"/>
    </row>
    <row r="17" spans="1:12" ht="15.75" x14ac:dyDescent="0.3">
      <c r="A17" s="1"/>
      <c r="B17" s="26"/>
      <c r="C17" s="12"/>
      <c r="D17" s="12"/>
      <c r="E17" s="14"/>
      <c r="F17" s="14"/>
      <c r="G17" s="14"/>
      <c r="H17" s="14"/>
      <c r="I17"/>
      <c r="J17"/>
    </row>
    <row r="18" spans="1:12" ht="15.75" x14ac:dyDescent="0.3">
      <c r="A18" s="1"/>
      <c r="B18" s="26"/>
      <c r="C18" s="15"/>
      <c r="D18" s="15"/>
      <c r="E18" s="14"/>
      <c r="F18" s="14"/>
      <c r="G18" s="14"/>
      <c r="H18" s="14"/>
      <c r="I18"/>
      <c r="J18"/>
    </row>
    <row r="19" spans="1:12" ht="15.75" x14ac:dyDescent="0.3">
      <c r="A19" s="1"/>
      <c r="B19" s="26"/>
      <c r="I19"/>
      <c r="J19"/>
    </row>
    <row r="20" spans="1:12" ht="15.75" x14ac:dyDescent="0.3">
      <c r="A20" s="1"/>
      <c r="B20" s="26"/>
      <c r="I20"/>
      <c r="J20"/>
    </row>
    <row r="21" spans="1:12" ht="15.75" x14ac:dyDescent="0.3">
      <c r="A21" s="1"/>
      <c r="B21" s="26"/>
      <c r="I21"/>
      <c r="J21"/>
    </row>
    <row r="22" spans="1:12" ht="15.75" x14ac:dyDescent="0.3">
      <c r="A22" s="1"/>
      <c r="B22" s="26"/>
      <c r="I22"/>
      <c r="J22"/>
    </row>
    <row r="23" spans="1:12" ht="15.75" x14ac:dyDescent="0.3">
      <c r="A23" s="1"/>
      <c r="B23" s="26"/>
      <c r="I23"/>
      <c r="J23"/>
    </row>
    <row r="24" spans="1:12" ht="15.75" x14ac:dyDescent="0.3">
      <c r="A24" s="1"/>
      <c r="B24" s="24"/>
      <c r="I24"/>
      <c r="J24"/>
    </row>
    <row r="25" spans="1:12" ht="15.75" x14ac:dyDescent="0.3">
      <c r="A25" s="1"/>
      <c r="B25" s="5"/>
      <c r="I25"/>
      <c r="J25"/>
      <c r="K25" s="6"/>
      <c r="L25" s="20"/>
    </row>
    <row r="26" spans="1:12" x14ac:dyDescent="0.3">
      <c r="A26" s="1"/>
      <c r="B26" s="9"/>
      <c r="I26" s="11"/>
      <c r="J26" s="11"/>
      <c r="K26" s="11"/>
      <c r="L26" s="11"/>
    </row>
    <row r="27" spans="1:12" ht="24" customHeight="1" x14ac:dyDescent="0.3">
      <c r="A27" s="1"/>
      <c r="B27" s="13"/>
      <c r="I27" s="14"/>
      <c r="J27" s="14"/>
      <c r="K27" s="14"/>
      <c r="L27" s="14"/>
    </row>
    <row r="28" spans="1:12" ht="12.75" customHeight="1" x14ac:dyDescent="0.3">
      <c r="A28" s="1"/>
      <c r="B28" s="15"/>
      <c r="I28" s="14"/>
      <c r="J28" s="14"/>
      <c r="K28" s="14"/>
      <c r="L28" s="14"/>
    </row>
    <row r="34" ht="13.5" hidden="1" customHeight="1" x14ac:dyDescent="0.3"/>
    <row r="35" ht="13.5" hidden="1" customHeight="1" x14ac:dyDescent="0.3"/>
    <row r="36" ht="13.5" hidden="1" customHeight="1" x14ac:dyDescent="0.3"/>
    <row r="37" ht="13.5" hidden="1" customHeight="1" x14ac:dyDescent="0.3"/>
    <row r="38" ht="13.5" hidden="1" customHeight="1" x14ac:dyDescent="0.3"/>
    <row r="39" ht="13.5" hidden="1" customHeight="1" x14ac:dyDescent="0.3"/>
    <row r="40" ht="13.5" hidden="1" customHeight="1" x14ac:dyDescent="0.3"/>
    <row r="41" ht="13.5" hidden="1" customHeight="1" x14ac:dyDescent="0.3"/>
    <row r="42" ht="13.5" hidden="1" customHeight="1" x14ac:dyDescent="0.3"/>
    <row r="43" ht="13.5" hidden="1" customHeight="1" x14ac:dyDescent="0.3"/>
    <row r="44" ht="13.5" hidden="1" customHeight="1" x14ac:dyDescent="0.3"/>
    <row r="45" ht="13.5" hidden="1" customHeight="1" x14ac:dyDescent="0.3"/>
    <row r="46" ht="13.5" hidden="1" customHeight="1" x14ac:dyDescent="0.3"/>
    <row r="47" ht="13.5" hidden="1" customHeight="1" x14ac:dyDescent="0.3"/>
    <row r="48" ht="13.5" hidden="1" customHeight="1" x14ac:dyDescent="0.3"/>
    <row r="49" ht="13.5" hidden="1" customHeight="1" x14ac:dyDescent="0.3"/>
    <row r="50" ht="13.5" hidden="1" customHeight="1" x14ac:dyDescent="0.3"/>
    <row r="51" ht="13.5" hidden="1" customHeight="1" x14ac:dyDescent="0.3"/>
    <row r="52" ht="13.5" hidden="1" customHeight="1" x14ac:dyDescent="0.3"/>
    <row r="53" ht="13.5" hidden="1" customHeight="1" x14ac:dyDescent="0.3"/>
    <row r="54" ht="13.5" hidden="1" customHeight="1" x14ac:dyDescent="0.3"/>
    <row r="55" ht="13.5" hidden="1" customHeight="1" x14ac:dyDescent="0.3"/>
    <row r="56" ht="13.5" hidden="1" customHeight="1" x14ac:dyDescent="0.3"/>
    <row r="57" ht="13.5" hidden="1" customHeight="1" x14ac:dyDescent="0.3"/>
  </sheetData>
  <mergeCells count="2">
    <mergeCell ref="B15:H15"/>
    <mergeCell ref="B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50E1-BB99-4ECC-B392-9DE4D318D770}">
  <dimension ref="B6:N30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F11" sqref="F11:F27"/>
    </sheetView>
  </sheetViews>
  <sheetFormatPr baseColWidth="10" defaultRowHeight="15" x14ac:dyDescent="0.25"/>
  <cols>
    <col min="1" max="1" width="2.7109375" customWidth="1"/>
    <col min="2" max="2" width="14.7109375" customWidth="1"/>
    <col min="5" max="5" width="11.7109375" bestFit="1" customWidth="1"/>
    <col min="6" max="6" width="11.5703125" bestFit="1" customWidth="1"/>
  </cols>
  <sheetData>
    <row r="6" spans="2:14" ht="18" customHeight="1" x14ac:dyDescent="0.25">
      <c r="B6" s="103" t="s">
        <v>60</v>
      </c>
      <c r="C6" s="103"/>
      <c r="D6" s="103"/>
      <c r="E6" s="103"/>
      <c r="F6" s="103"/>
      <c r="G6" s="27"/>
      <c r="H6" s="27"/>
      <c r="I6" s="27"/>
      <c r="J6" s="27"/>
      <c r="K6" s="27"/>
      <c r="L6" s="27"/>
      <c r="M6" s="27"/>
      <c r="N6" s="27"/>
    </row>
    <row r="7" spans="2:14" ht="18" customHeight="1" x14ac:dyDescent="0.25">
      <c r="B7" s="103"/>
      <c r="C7" s="103"/>
      <c r="D7" s="103"/>
      <c r="E7" s="103"/>
      <c r="F7" s="103"/>
    </row>
    <row r="8" spans="2:14" ht="15" customHeight="1" x14ac:dyDescent="0.25">
      <c r="B8" s="103"/>
      <c r="C8" s="103"/>
      <c r="D8" s="103"/>
      <c r="E8" s="103"/>
      <c r="F8" s="103"/>
    </row>
    <row r="9" spans="2:14" ht="15" customHeight="1" thickBot="1" x14ac:dyDescent="0.3">
      <c r="B9" s="30"/>
      <c r="C9" s="30"/>
      <c r="D9" s="30"/>
      <c r="E9" s="30"/>
    </row>
    <row r="10" spans="2:14" s="76" customFormat="1" ht="26.25" thickBot="1" x14ac:dyDescent="0.3">
      <c r="B10" s="74" t="s">
        <v>45</v>
      </c>
      <c r="C10" s="75">
        <v>2023</v>
      </c>
      <c r="D10" s="75">
        <v>2024</v>
      </c>
      <c r="E10" s="36" t="s">
        <v>58</v>
      </c>
      <c r="F10" s="36" t="s">
        <v>59</v>
      </c>
    </row>
    <row r="11" spans="2:14" x14ac:dyDescent="0.25">
      <c r="B11" s="54" t="s">
        <v>31</v>
      </c>
      <c r="C11" s="55">
        <v>186538</v>
      </c>
      <c r="D11" s="55">
        <v>125591</v>
      </c>
      <c r="E11" s="56">
        <f t="shared" ref="E11:E28" si="0">+D11/C11-1</f>
        <v>-0.32672699396369642</v>
      </c>
      <c r="F11" s="56">
        <f>$D11/$D$28</f>
        <v>0.23697890623378437</v>
      </c>
    </row>
    <row r="12" spans="2:14" x14ac:dyDescent="0.25">
      <c r="B12" s="57" t="s">
        <v>57</v>
      </c>
      <c r="C12" s="53">
        <v>117483</v>
      </c>
      <c r="D12" s="53">
        <v>96315</v>
      </c>
      <c r="E12" s="58">
        <f t="shared" si="0"/>
        <v>-0.18017925997803941</v>
      </c>
      <c r="F12" s="58">
        <f>$D12/$D$28</f>
        <v>0.18173773083984474</v>
      </c>
    </row>
    <row r="13" spans="2:14" x14ac:dyDescent="0.25">
      <c r="B13" s="57" t="s">
        <v>32</v>
      </c>
      <c r="C13" s="53">
        <v>126994</v>
      </c>
      <c r="D13" s="53">
        <v>76351</v>
      </c>
      <c r="E13" s="58">
        <f t="shared" si="0"/>
        <v>-0.39878261965132211</v>
      </c>
      <c r="F13" s="58">
        <f>$D13/$D$28</f>
        <v>0.14406746080416327</v>
      </c>
    </row>
    <row r="14" spans="2:14" x14ac:dyDescent="0.25">
      <c r="B14" s="57" t="s">
        <v>51</v>
      </c>
      <c r="C14" s="53">
        <v>83077</v>
      </c>
      <c r="D14" s="53">
        <v>48510</v>
      </c>
      <c r="E14" s="58">
        <f t="shared" si="0"/>
        <v>-0.416083873996413</v>
      </c>
      <c r="F14" s="58">
        <f>$D14/$D$28</f>
        <v>9.1534001173657981E-2</v>
      </c>
    </row>
    <row r="15" spans="2:14" x14ac:dyDescent="0.25">
      <c r="B15" s="57" t="s">
        <v>29</v>
      </c>
      <c r="C15" s="53">
        <v>59462</v>
      </c>
      <c r="D15" s="53">
        <v>47432</v>
      </c>
      <c r="E15" s="58">
        <f t="shared" si="0"/>
        <v>-0.20231408294372877</v>
      </c>
      <c r="F15" s="58">
        <f>$D15/$D$28</f>
        <v>8.9499912258687808E-2</v>
      </c>
    </row>
    <row r="16" spans="2:14" x14ac:dyDescent="0.25">
      <c r="B16" s="57" t="s">
        <v>33</v>
      </c>
      <c r="C16" s="53">
        <v>99382</v>
      </c>
      <c r="D16" s="53">
        <v>40998</v>
      </c>
      <c r="E16" s="58">
        <f t="shared" si="0"/>
        <v>-0.58747056811092557</v>
      </c>
      <c r="F16" s="58">
        <f>$D16/$D$28</f>
        <v>7.7359533706815711E-2</v>
      </c>
    </row>
    <row r="17" spans="2:6" x14ac:dyDescent="0.25">
      <c r="B17" s="57" t="s">
        <v>52</v>
      </c>
      <c r="C17" s="53">
        <v>33270</v>
      </c>
      <c r="D17" s="53">
        <v>27342</v>
      </c>
      <c r="E17" s="58">
        <f t="shared" si="0"/>
        <v>-0.17817853922452664</v>
      </c>
      <c r="F17" s="58">
        <f>$D17/$D$28</f>
        <v>5.1591891570607229E-2</v>
      </c>
    </row>
    <row r="18" spans="2:6" x14ac:dyDescent="0.25">
      <c r="B18" s="57" t="s">
        <v>34</v>
      </c>
      <c r="C18" s="53">
        <v>35160</v>
      </c>
      <c r="D18" s="53">
        <v>26967</v>
      </c>
      <c r="E18" s="58">
        <f t="shared" si="0"/>
        <v>-0.23302047781569968</v>
      </c>
      <c r="F18" s="58">
        <f>$D18/$D$28</f>
        <v>5.0884300343228918E-2</v>
      </c>
    </row>
    <row r="19" spans="2:6" x14ac:dyDescent="0.25">
      <c r="B19" s="57" t="s">
        <v>35</v>
      </c>
      <c r="C19" s="53">
        <v>32578</v>
      </c>
      <c r="D19" s="53">
        <v>22465</v>
      </c>
      <c r="E19" s="58">
        <f t="shared" si="0"/>
        <v>-0.31042421265884956</v>
      </c>
      <c r="F19" s="58">
        <f>$D19/$D$28</f>
        <v>4.2389431794809869E-2</v>
      </c>
    </row>
    <row r="20" spans="2:6" x14ac:dyDescent="0.25">
      <c r="B20" s="57" t="s">
        <v>36</v>
      </c>
      <c r="C20" s="53">
        <v>13233</v>
      </c>
      <c r="D20" s="53">
        <v>11665</v>
      </c>
      <c r="E20" s="58">
        <f t="shared" si="0"/>
        <v>-0.1184916496637195</v>
      </c>
      <c r="F20" s="58">
        <f>$D20/$D$28</f>
        <v>2.2010804446314581E-2</v>
      </c>
    </row>
    <row r="21" spans="2:6" x14ac:dyDescent="0.25">
      <c r="B21" s="57" t="s">
        <v>38</v>
      </c>
      <c r="C21" s="53">
        <v>4854</v>
      </c>
      <c r="D21" s="53">
        <v>3263</v>
      </c>
      <c r="E21" s="58">
        <f t="shared" si="0"/>
        <v>-0.32777091058920482</v>
      </c>
      <c r="F21" s="58">
        <f>$D21/$D$28</f>
        <v>6.1569871331611211E-3</v>
      </c>
    </row>
    <row r="22" spans="2:6" x14ac:dyDescent="0.25">
      <c r="B22" s="57" t="s">
        <v>44</v>
      </c>
      <c r="C22" s="53">
        <v>823</v>
      </c>
      <c r="D22" s="53">
        <v>870</v>
      </c>
      <c r="E22" s="58">
        <f t="shared" si="0"/>
        <v>5.7108140947752073E-2</v>
      </c>
      <c r="F22" s="58">
        <f>$D22/$D$28</f>
        <v>1.6416116475176756E-3</v>
      </c>
    </row>
    <row r="23" spans="2:6" x14ac:dyDescent="0.25">
      <c r="B23" s="57" t="s">
        <v>40</v>
      </c>
      <c r="C23" s="53">
        <v>1293</v>
      </c>
      <c r="D23" s="53">
        <v>864</v>
      </c>
      <c r="E23" s="58">
        <f t="shared" si="0"/>
        <v>-0.3317865429234339</v>
      </c>
      <c r="F23" s="58">
        <f>$D23/$D$28</f>
        <v>1.6302901878796226E-3</v>
      </c>
    </row>
    <row r="24" spans="2:6" x14ac:dyDescent="0.25">
      <c r="B24" s="57" t="s">
        <v>39</v>
      </c>
      <c r="C24" s="53">
        <v>4423</v>
      </c>
      <c r="D24" s="53">
        <v>823</v>
      </c>
      <c r="E24" s="58">
        <f t="shared" si="0"/>
        <v>-0.81392719873389097</v>
      </c>
      <c r="F24" s="58">
        <f>$D24/$D$28</f>
        <v>1.5529268803529275E-3</v>
      </c>
    </row>
    <row r="25" spans="2:6" x14ac:dyDescent="0.25">
      <c r="B25" s="57" t="s">
        <v>37</v>
      </c>
      <c r="C25" s="53">
        <v>2099</v>
      </c>
      <c r="D25" s="53">
        <v>260</v>
      </c>
      <c r="E25" s="58">
        <f t="shared" si="0"/>
        <v>-0.8761314911862792</v>
      </c>
      <c r="F25" s="58">
        <f>$D25/$D$28</f>
        <v>4.9059658431562718E-4</v>
      </c>
    </row>
    <row r="26" spans="2:6" x14ac:dyDescent="0.25">
      <c r="B26" s="57" t="s">
        <v>46</v>
      </c>
      <c r="C26" s="53">
        <v>50</v>
      </c>
      <c r="D26" s="53">
        <v>75</v>
      </c>
      <c r="E26" s="58">
        <f t="shared" si="0"/>
        <v>0.5</v>
      </c>
      <c r="F26" s="58">
        <f>$D26/$D$28</f>
        <v>1.415182454756617E-4</v>
      </c>
    </row>
    <row r="27" spans="2:6" x14ac:dyDescent="0.25">
      <c r="B27" s="57" t="s">
        <v>30</v>
      </c>
      <c r="C27" s="53">
        <v>153</v>
      </c>
      <c r="D27" s="53">
        <v>231</v>
      </c>
      <c r="E27" s="58">
        <f t="shared" si="0"/>
        <v>0.50980392156862742</v>
      </c>
      <c r="F27" s="58">
        <f>$D27/$D$28</f>
        <v>4.3587619606503804E-4</v>
      </c>
    </row>
    <row r="28" spans="2:6" ht="15.75" thickBot="1" x14ac:dyDescent="0.3">
      <c r="B28" s="59" t="s">
        <v>41</v>
      </c>
      <c r="C28" s="60">
        <v>800695</v>
      </c>
      <c r="D28" s="60">
        <v>529967</v>
      </c>
      <c r="E28" s="61">
        <f t="shared" si="0"/>
        <v>-0.33811626149782381</v>
      </c>
      <c r="F28" s="61">
        <f>$D28/$D$28</f>
        <v>1</v>
      </c>
    </row>
    <row r="29" spans="2:6" ht="3" customHeight="1" x14ac:dyDescent="0.25"/>
    <row r="30" spans="2:6" ht="15.75" x14ac:dyDescent="0.3">
      <c r="B30" s="26" t="s">
        <v>42</v>
      </c>
      <c r="C30" s="26"/>
      <c r="D30" s="26"/>
      <c r="E30" s="26"/>
      <c r="F30" s="26"/>
    </row>
  </sheetData>
  <mergeCells count="1">
    <mergeCell ref="B6:F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B8FE-F726-4320-AB87-7E7118B9B3B0}">
  <dimension ref="B6:K59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25" sqref="C25"/>
    </sheetView>
  </sheetViews>
  <sheetFormatPr baseColWidth="10" defaultColWidth="11.42578125" defaultRowHeight="13.5" x14ac:dyDescent="0.3"/>
  <cols>
    <col min="1" max="1" width="2.7109375" style="2" customWidth="1"/>
    <col min="2" max="2" width="9.42578125" style="2" bestFit="1" customWidth="1"/>
    <col min="3" max="3" width="10" style="2" bestFit="1" customWidth="1"/>
    <col min="4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6" spans="2:11" ht="18.75" x14ac:dyDescent="0.3">
      <c r="B6" s="104" t="s">
        <v>48</v>
      </c>
      <c r="C6" s="104"/>
      <c r="D6" s="27"/>
      <c r="E6" s="27"/>
      <c r="F6" s="27"/>
      <c r="G6" s="27"/>
      <c r="H6" s="27"/>
      <c r="I6" s="27"/>
      <c r="J6" s="27"/>
      <c r="K6" s="27"/>
    </row>
    <row r="7" spans="2:11" ht="18.75" x14ac:dyDescent="0.3">
      <c r="B7" s="104"/>
      <c r="C7" s="104"/>
      <c r="D7" s="27"/>
      <c r="E7" s="27"/>
      <c r="F7" s="27"/>
      <c r="G7" s="27"/>
      <c r="H7" s="27"/>
      <c r="I7" s="27"/>
      <c r="J7" s="27"/>
      <c r="K7" s="27"/>
    </row>
    <row r="8" spans="2:11" ht="18.75" x14ac:dyDescent="0.3">
      <c r="B8" s="104"/>
      <c r="C8" s="104"/>
      <c r="D8" s="25"/>
      <c r="E8" s="25"/>
      <c r="F8" s="27"/>
      <c r="G8" s="27"/>
      <c r="H8" s="27"/>
      <c r="I8" s="27"/>
      <c r="J8" s="27"/>
      <c r="K8" s="27"/>
    </row>
    <row r="9" spans="2:11" ht="3" customHeight="1" thickBot="1" x14ac:dyDescent="0.35">
      <c r="B9" s="32"/>
      <c r="C9" s="32"/>
      <c r="D9" s="25"/>
      <c r="E9" s="25"/>
      <c r="F9" s="27"/>
      <c r="G9" s="27"/>
      <c r="H9" s="27"/>
      <c r="I9" s="27"/>
      <c r="J9" s="27"/>
      <c r="K9" s="27"/>
    </row>
    <row r="10" spans="2:11" s="4" customFormat="1" ht="24" customHeight="1" thickBot="1" x14ac:dyDescent="0.3">
      <c r="B10" s="86" t="s">
        <v>22</v>
      </c>
      <c r="C10" s="87" t="s">
        <v>23</v>
      </c>
      <c r="D10"/>
    </row>
    <row r="11" spans="2:11" ht="15.75" x14ac:dyDescent="0.3">
      <c r="B11" s="88">
        <v>2010</v>
      </c>
      <c r="C11" s="89">
        <v>467.65199999999999</v>
      </c>
      <c r="D11"/>
      <c r="F11"/>
      <c r="G11"/>
      <c r="H11"/>
      <c r="I11"/>
    </row>
    <row r="12" spans="2:11" ht="15.75" x14ac:dyDescent="0.3">
      <c r="B12" s="90">
        <v>2011</v>
      </c>
      <c r="C12" s="91">
        <v>470.74799999999999</v>
      </c>
      <c r="D12"/>
      <c r="F12"/>
      <c r="G12"/>
      <c r="H12"/>
      <c r="I12"/>
    </row>
    <row r="13" spans="2:11" ht="15.75" x14ac:dyDescent="0.3">
      <c r="B13" s="90">
        <v>2012</v>
      </c>
      <c r="C13" s="91">
        <v>480.30200000000002</v>
      </c>
      <c r="D13"/>
      <c r="F13"/>
      <c r="G13"/>
      <c r="H13"/>
      <c r="I13"/>
    </row>
    <row r="14" spans="2:11" ht="15.75" x14ac:dyDescent="0.3">
      <c r="B14" s="90">
        <v>2013</v>
      </c>
      <c r="C14" s="91">
        <v>478.93099999999998</v>
      </c>
      <c r="D14"/>
      <c r="F14"/>
      <c r="G14"/>
      <c r="H14"/>
      <c r="I14"/>
    </row>
    <row r="15" spans="2:11" ht="15.75" x14ac:dyDescent="0.3">
      <c r="B15" s="90">
        <v>2014</v>
      </c>
      <c r="C15" s="91">
        <v>471.60199999999998</v>
      </c>
      <c r="D15"/>
      <c r="F15"/>
      <c r="G15"/>
      <c r="H15"/>
      <c r="I15"/>
    </row>
    <row r="16" spans="2:11" ht="15.75" x14ac:dyDescent="0.3">
      <c r="B16" s="90">
        <v>2015</v>
      </c>
      <c r="C16" s="91">
        <v>458.029</v>
      </c>
      <c r="D16"/>
      <c r="F16"/>
      <c r="G16"/>
      <c r="H16"/>
      <c r="I16"/>
    </row>
    <row r="17" spans="2:11" ht="15.75" x14ac:dyDescent="0.3">
      <c r="B17" s="90">
        <v>2016</v>
      </c>
      <c r="C17" s="91">
        <v>442.09199999999998</v>
      </c>
      <c r="D17"/>
      <c r="F17"/>
      <c r="G17"/>
      <c r="H17"/>
      <c r="I17"/>
    </row>
    <row r="18" spans="2:11" ht="15.75" x14ac:dyDescent="0.3">
      <c r="B18" s="90">
        <v>2017</v>
      </c>
      <c r="C18" s="91">
        <v>441.589</v>
      </c>
      <c r="D18"/>
      <c r="F18"/>
      <c r="G18"/>
      <c r="H18"/>
      <c r="I18"/>
    </row>
    <row r="19" spans="2:11" ht="15.75" x14ac:dyDescent="0.3">
      <c r="B19" s="90">
        <v>2018</v>
      </c>
      <c r="C19" s="91">
        <v>428.07</v>
      </c>
      <c r="D19"/>
      <c r="F19"/>
      <c r="G19"/>
      <c r="H19"/>
      <c r="I19"/>
    </row>
    <row r="20" spans="2:11" ht="15.75" x14ac:dyDescent="0.3">
      <c r="B20" s="90">
        <v>2019</v>
      </c>
      <c r="C20" s="91">
        <v>310.41000000000003</v>
      </c>
      <c r="D20"/>
      <c r="F20"/>
      <c r="G20"/>
      <c r="H20"/>
      <c r="I20"/>
    </row>
    <row r="21" spans="2:11" ht="15.75" x14ac:dyDescent="0.3">
      <c r="B21" s="90">
        <v>2020</v>
      </c>
      <c r="C21" s="91">
        <v>406.5</v>
      </c>
      <c r="D21"/>
      <c r="F21"/>
      <c r="G21"/>
      <c r="H21"/>
      <c r="I21"/>
    </row>
    <row r="22" spans="2:11" ht="15.75" x14ac:dyDescent="0.3">
      <c r="B22" s="90">
        <v>2021</v>
      </c>
      <c r="C22" s="91">
        <v>449.22</v>
      </c>
      <c r="D22"/>
      <c r="F22"/>
      <c r="G22"/>
      <c r="H22"/>
      <c r="I22"/>
    </row>
    <row r="23" spans="2:11" ht="15.75" x14ac:dyDescent="0.3">
      <c r="B23" s="90">
        <v>2022</v>
      </c>
      <c r="C23" s="91">
        <v>452.56</v>
      </c>
      <c r="D23"/>
      <c r="F23"/>
      <c r="G23"/>
      <c r="H23"/>
      <c r="I23"/>
    </row>
    <row r="24" spans="2:11" ht="15.75" x14ac:dyDescent="0.3">
      <c r="B24" s="90">
        <v>2023</v>
      </c>
      <c r="C24" s="92">
        <v>434.22</v>
      </c>
      <c r="D24"/>
      <c r="F24"/>
      <c r="G24"/>
      <c r="H24"/>
      <c r="I24"/>
    </row>
    <row r="25" spans="2:11" ht="16.5" thickBot="1" x14ac:dyDescent="0.35">
      <c r="B25" s="93">
        <v>2024</v>
      </c>
      <c r="C25" s="94">
        <v>416</v>
      </c>
      <c r="D25"/>
      <c r="F25"/>
      <c r="G25"/>
      <c r="H25"/>
      <c r="I25"/>
    </row>
    <row r="26" spans="2:11" ht="3" customHeight="1" x14ac:dyDescent="0.3">
      <c r="B26" s="24"/>
      <c r="C26" s="23"/>
      <c r="D26" s="23"/>
      <c r="F26"/>
      <c r="G26"/>
      <c r="H26"/>
      <c r="I26"/>
    </row>
    <row r="27" spans="2:11" ht="15.75" x14ac:dyDescent="0.3">
      <c r="B27" s="18" t="s">
        <v>13</v>
      </c>
      <c r="C27" s="5"/>
      <c r="D27" s="8"/>
      <c r="E27" s="6"/>
      <c r="F27"/>
      <c r="G27"/>
      <c r="H27"/>
      <c r="I27"/>
      <c r="J27" s="6"/>
      <c r="K27" s="20"/>
    </row>
    <row r="28" spans="2:11" x14ac:dyDescent="0.3">
      <c r="B28" s="9"/>
      <c r="C28" s="9"/>
      <c r="D28" s="9"/>
      <c r="E28" s="10"/>
      <c r="F28" s="10"/>
      <c r="G28" s="11"/>
      <c r="H28" s="11"/>
      <c r="I28" s="11"/>
      <c r="J28" s="11"/>
      <c r="K28" s="11"/>
    </row>
    <row r="29" spans="2:11" ht="24" customHeight="1" x14ac:dyDescent="0.3">
      <c r="B29" s="13"/>
      <c r="C29" s="12"/>
      <c r="D29" s="12"/>
      <c r="E29" s="14"/>
      <c r="F29" s="14"/>
      <c r="G29" s="14"/>
      <c r="H29" s="14"/>
      <c r="I29" s="14"/>
      <c r="J29" s="14"/>
      <c r="K29" s="14"/>
    </row>
    <row r="30" spans="2:11" ht="12.75" customHeight="1" x14ac:dyDescent="0.3">
      <c r="B30" s="15"/>
      <c r="C30" s="15"/>
      <c r="D30" s="15"/>
      <c r="E30" s="14"/>
      <c r="F30" s="14"/>
      <c r="G30" s="14"/>
      <c r="H30" s="14"/>
      <c r="I30" s="14"/>
      <c r="J30" s="14"/>
      <c r="K30" s="14"/>
    </row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</sheetData>
  <mergeCells count="1">
    <mergeCell ref="B6:C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A6:K55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21" sqref="F21"/>
    </sheetView>
  </sheetViews>
  <sheetFormatPr baseColWidth="10" defaultColWidth="11.42578125" defaultRowHeight="13.5" x14ac:dyDescent="0.3"/>
  <cols>
    <col min="1" max="1" width="2.7109375" style="2" customWidth="1"/>
    <col min="2" max="7" width="8.7109375" style="2" customWidth="1"/>
    <col min="8" max="8" width="10.42578125" style="2" bestFit="1" customWidth="1"/>
    <col min="9" max="9" width="11.7109375" style="2" customWidth="1"/>
    <col min="10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6" spans="1:11" ht="18.75" customHeight="1" x14ac:dyDescent="0.3">
      <c r="B6" s="104" t="s">
        <v>21</v>
      </c>
      <c r="C6" s="104"/>
      <c r="D6" s="104"/>
      <c r="E6" s="104"/>
      <c r="F6" s="104"/>
    </row>
    <row r="7" spans="1:11" ht="18.75" x14ac:dyDescent="0.3">
      <c r="A7" s="1"/>
      <c r="B7" s="104"/>
      <c r="C7" s="104"/>
      <c r="D7" s="104"/>
      <c r="E7" s="104"/>
      <c r="F7" s="104"/>
      <c r="G7" s="27"/>
      <c r="H7" s="27"/>
      <c r="I7" s="27"/>
      <c r="J7" s="27"/>
      <c r="K7" s="27"/>
    </row>
    <row r="8" spans="1:11" ht="3" customHeight="1" thickBot="1" x14ac:dyDescent="0.35">
      <c r="A8" s="1"/>
      <c r="B8" s="31"/>
      <c r="C8" s="31"/>
      <c r="D8" s="31"/>
      <c r="E8" s="31"/>
      <c r="F8" s="27"/>
      <c r="G8" s="27"/>
      <c r="H8" s="27"/>
      <c r="I8" s="27"/>
      <c r="J8" s="27"/>
      <c r="K8" s="27"/>
    </row>
    <row r="9" spans="1:11" s="4" customFormat="1" ht="24" customHeight="1" thickBot="1" x14ac:dyDescent="0.3">
      <c r="A9" s="3"/>
      <c r="B9" s="63" t="s">
        <v>0</v>
      </c>
      <c r="C9" s="68">
        <v>2021</v>
      </c>
      <c r="D9" s="68">
        <v>2022</v>
      </c>
      <c r="E9" s="68">
        <v>2023</v>
      </c>
      <c r="F9" s="64">
        <v>2024</v>
      </c>
      <c r="G9"/>
      <c r="H9"/>
      <c r="I9"/>
    </row>
    <row r="10" spans="1:11" ht="15.75" x14ac:dyDescent="0.3">
      <c r="A10" s="1"/>
      <c r="B10" s="69" t="s">
        <v>1</v>
      </c>
      <c r="C10" s="70">
        <v>25326.666666666668</v>
      </c>
      <c r="D10" s="70">
        <v>13661.052631578947</v>
      </c>
      <c r="E10" s="70">
        <v>13642.1875</v>
      </c>
      <c r="F10" s="70">
        <v>13333</v>
      </c>
      <c r="G10" s="28"/>
      <c r="H10" s="29"/>
      <c r="I10" s="29"/>
      <c r="J10" s="80"/>
      <c r="K10" s="80"/>
    </row>
    <row r="11" spans="1:11" ht="15.75" x14ac:dyDescent="0.3">
      <c r="A11" s="1"/>
      <c r="B11" s="71" t="s">
        <v>2</v>
      </c>
      <c r="C11" s="62">
        <v>27140.666666666668</v>
      </c>
      <c r="D11" s="62">
        <v>12769.375</v>
      </c>
      <c r="E11" s="62">
        <v>14748.5</v>
      </c>
      <c r="F11" s="66">
        <v>13436</v>
      </c>
      <c r="G11" s="28"/>
      <c r="H11" s="29"/>
      <c r="I11" s="29"/>
      <c r="J11" s="80"/>
      <c r="K11" s="80"/>
    </row>
    <row r="12" spans="1:11" ht="15.75" x14ac:dyDescent="0.3">
      <c r="A12" s="1"/>
      <c r="B12" s="71" t="s">
        <v>12</v>
      </c>
      <c r="C12" s="62">
        <v>28168.043478260868</v>
      </c>
      <c r="D12" s="62">
        <v>11820</v>
      </c>
      <c r="E12" s="62">
        <v>14026.739130434782</v>
      </c>
      <c r="F12" s="66">
        <v>14485</v>
      </c>
      <c r="G12" s="28"/>
      <c r="H12" s="29"/>
      <c r="I12" s="29"/>
      <c r="J12" s="80"/>
      <c r="K12" s="80"/>
    </row>
    <row r="13" spans="1:11" ht="15.75" x14ac:dyDescent="0.3">
      <c r="A13" s="1"/>
      <c r="B13" s="71" t="s">
        <v>3</v>
      </c>
      <c r="C13" s="62">
        <v>27224.285714285714</v>
      </c>
      <c r="D13" s="62">
        <v>13265.263157894737</v>
      </c>
      <c r="E13" s="62">
        <v>14845.526315789473</v>
      </c>
      <c r="F13" s="66">
        <v>14802</v>
      </c>
      <c r="G13" s="28"/>
      <c r="H13" s="29"/>
      <c r="I13"/>
      <c r="J13" s="80"/>
      <c r="K13" s="80"/>
    </row>
    <row r="14" spans="1:11" ht="15.75" x14ac:dyDescent="0.3">
      <c r="A14" s="1"/>
      <c r="B14" s="71" t="s">
        <v>4</v>
      </c>
      <c r="C14" s="62">
        <v>24395</v>
      </c>
      <c r="D14" s="62">
        <v>15181.578947368422</v>
      </c>
      <c r="E14" s="62">
        <v>14695.5</v>
      </c>
      <c r="F14" s="66"/>
      <c r="G14" s="28"/>
      <c r="H14" s="29"/>
      <c r="I14"/>
      <c r="J14" s="80"/>
      <c r="K14" s="80"/>
    </row>
    <row r="15" spans="1:11" ht="15.75" x14ac:dyDescent="0.3">
      <c r="A15" s="1"/>
      <c r="B15" s="71" t="s">
        <v>5</v>
      </c>
      <c r="C15" s="62">
        <v>19313.095238095237</v>
      </c>
      <c r="D15" s="62">
        <v>17380.714285714286</v>
      </c>
      <c r="E15" s="62">
        <v>14641</v>
      </c>
      <c r="F15" s="66"/>
      <c r="G15" s="28"/>
      <c r="H15" s="29"/>
      <c r="I15"/>
      <c r="J15" s="80"/>
      <c r="K15" s="80"/>
    </row>
    <row r="16" spans="1:11" ht="15.75" x14ac:dyDescent="0.3">
      <c r="A16" s="1"/>
      <c r="B16" s="71" t="s">
        <v>6</v>
      </c>
      <c r="C16" s="62">
        <v>18635.227272727272</v>
      </c>
      <c r="D16" s="62">
        <v>20674.761904761905</v>
      </c>
      <c r="E16" s="62">
        <v>14065.952380952382</v>
      </c>
      <c r="F16" s="66"/>
      <c r="G16" s="28"/>
      <c r="H16"/>
      <c r="I16"/>
      <c r="J16" s="80"/>
      <c r="K16" s="80"/>
    </row>
    <row r="17" spans="1:11" ht="15.75" x14ac:dyDescent="0.3">
      <c r="A17" s="1"/>
      <c r="B17" s="71" t="s">
        <v>7</v>
      </c>
      <c r="C17" s="62">
        <v>16255.227272727272</v>
      </c>
      <c r="D17" s="62">
        <v>20773.91304347826</v>
      </c>
      <c r="E17" s="62">
        <v>16447.17391304348</v>
      </c>
      <c r="F17" s="66"/>
      <c r="G17"/>
      <c r="H17"/>
      <c r="I17"/>
      <c r="J17" s="80"/>
      <c r="K17" s="80"/>
    </row>
    <row r="18" spans="1:11" ht="15.75" x14ac:dyDescent="0.3">
      <c r="A18" s="1"/>
      <c r="B18" s="71" t="s">
        <v>8</v>
      </c>
      <c r="C18" s="62">
        <v>13136</v>
      </c>
      <c r="D18" s="62">
        <v>22959.047619047618</v>
      </c>
      <c r="E18" s="62">
        <v>16517.5</v>
      </c>
      <c r="F18" s="66"/>
      <c r="G18"/>
      <c r="H18"/>
      <c r="I18"/>
      <c r="J18" s="80"/>
      <c r="K18" s="80"/>
    </row>
    <row r="19" spans="1:11" ht="15.75" x14ac:dyDescent="0.3">
      <c r="A19" s="1"/>
      <c r="B19" s="71" t="s">
        <v>9</v>
      </c>
      <c r="C19" s="62">
        <v>13726.875</v>
      </c>
      <c r="D19" s="62">
        <v>25473.75</v>
      </c>
      <c r="E19" s="62">
        <v>15157.058823529413</v>
      </c>
      <c r="F19" s="66"/>
      <c r="G19"/>
      <c r="H19"/>
      <c r="I19"/>
      <c r="J19" s="80"/>
      <c r="K19" s="80"/>
    </row>
    <row r="20" spans="1:11" ht="15.75" x14ac:dyDescent="0.3">
      <c r="A20" s="1"/>
      <c r="B20" s="71" t="s">
        <v>10</v>
      </c>
      <c r="C20" s="62">
        <v>15948.636363636364</v>
      </c>
      <c r="D20" s="62">
        <v>23148.409090909092</v>
      </c>
      <c r="E20" s="62">
        <v>14159.545454545454</v>
      </c>
      <c r="F20" s="66"/>
      <c r="G20"/>
      <c r="H20"/>
      <c r="I20"/>
      <c r="J20" s="80"/>
      <c r="K20" s="80"/>
    </row>
    <row r="21" spans="1:11" ht="16.5" thickBot="1" x14ac:dyDescent="0.35">
      <c r="A21" s="1"/>
      <c r="B21" s="72" t="s">
        <v>11</v>
      </c>
      <c r="C21" s="73">
        <v>14607.391304347826</v>
      </c>
      <c r="D21" s="73">
        <v>17629.090909090908</v>
      </c>
      <c r="E21" s="73">
        <v>14143.809523809523</v>
      </c>
      <c r="F21" s="67"/>
      <c r="G21"/>
      <c r="H21"/>
      <c r="I21"/>
      <c r="J21" s="80"/>
      <c r="K21" s="80"/>
    </row>
    <row r="22" spans="1:11" ht="5.0999999999999996" customHeight="1" x14ac:dyDescent="0.3">
      <c r="A22" s="1"/>
      <c r="B22" s="24"/>
      <c r="C22" s="23"/>
      <c r="D22" s="23"/>
      <c r="F22"/>
      <c r="G22"/>
      <c r="H22"/>
      <c r="I22"/>
    </row>
    <row r="23" spans="1:11" ht="15.75" x14ac:dyDescent="0.3">
      <c r="A23" s="1"/>
      <c r="B23" s="7" t="s">
        <v>20</v>
      </c>
      <c r="C23" s="5"/>
      <c r="D23" s="8"/>
      <c r="E23" s="6"/>
      <c r="F23"/>
      <c r="G23"/>
      <c r="H23"/>
      <c r="I23"/>
      <c r="J23" s="6"/>
      <c r="K23" s="20"/>
    </row>
    <row r="24" spans="1:11" x14ac:dyDescent="0.3">
      <c r="A24" s="1"/>
      <c r="B24" s="9"/>
      <c r="C24" s="9"/>
      <c r="D24" s="9"/>
      <c r="E24" s="10"/>
      <c r="F24" s="10"/>
      <c r="G24" s="11"/>
      <c r="H24" s="11"/>
      <c r="I24" s="11"/>
      <c r="J24" s="11"/>
      <c r="K24" s="11"/>
    </row>
    <row r="25" spans="1:11" ht="24" customHeight="1" x14ac:dyDescent="0.3">
      <c r="A25" s="1"/>
      <c r="B25" s="13"/>
      <c r="C25" s="12"/>
      <c r="D25" s="12"/>
      <c r="E25" s="14"/>
      <c r="F25" s="14"/>
      <c r="G25" s="14"/>
      <c r="H25" s="14"/>
      <c r="I25" s="14"/>
      <c r="J25" s="14"/>
      <c r="K25" s="14"/>
    </row>
    <row r="26" spans="1:11" ht="12.75" customHeight="1" x14ac:dyDescent="0.3">
      <c r="A26" s="1"/>
      <c r="B26" s="15"/>
      <c r="C26" s="15"/>
      <c r="D26" s="15"/>
      <c r="E26" s="14"/>
      <c r="F26" s="14"/>
      <c r="G26" s="14"/>
      <c r="H26" s="14"/>
      <c r="I26" s="14"/>
      <c r="J26" s="14"/>
      <c r="K26" s="14"/>
    </row>
    <row r="32" spans="1:11" hidden="1" x14ac:dyDescent="0.3"/>
    <row r="33" spans="8:8" hidden="1" x14ac:dyDescent="0.3"/>
    <row r="34" spans="8:8" hidden="1" x14ac:dyDescent="0.3"/>
    <row r="35" spans="8:8" hidden="1" x14ac:dyDescent="0.3"/>
    <row r="36" spans="8:8" hidden="1" x14ac:dyDescent="0.3"/>
    <row r="37" spans="8:8" hidden="1" x14ac:dyDescent="0.3"/>
    <row r="38" spans="8:8" hidden="1" x14ac:dyDescent="0.3">
      <c r="H38" s="2">
        <v>7.1705318181818178</v>
      </c>
    </row>
    <row r="39" spans="8:8" hidden="1" x14ac:dyDescent="0.3"/>
    <row r="40" spans="8:8" hidden="1" x14ac:dyDescent="0.3"/>
    <row r="41" spans="8:8" hidden="1" x14ac:dyDescent="0.3"/>
    <row r="42" spans="8:8" hidden="1" x14ac:dyDescent="0.3"/>
    <row r="43" spans="8:8" hidden="1" x14ac:dyDescent="0.3"/>
    <row r="44" spans="8:8" hidden="1" x14ac:dyDescent="0.3"/>
    <row r="45" spans="8:8" hidden="1" x14ac:dyDescent="0.3"/>
    <row r="46" spans="8:8" hidden="1" x14ac:dyDescent="0.3"/>
    <row r="47" spans="8:8" hidden="1" x14ac:dyDescent="0.3"/>
    <row r="48" spans="8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</sheetData>
  <mergeCells count="1">
    <mergeCell ref="B6:F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36F-A62F-4BDD-8D1F-BDBCEF1B529E}">
  <dimension ref="A5:K55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21" sqref="F21"/>
    </sheetView>
  </sheetViews>
  <sheetFormatPr baseColWidth="10" defaultColWidth="11.42578125" defaultRowHeight="13.5" x14ac:dyDescent="0.3"/>
  <cols>
    <col min="1" max="1" width="2.7109375" style="2" customWidth="1"/>
    <col min="2" max="6" width="8.7109375" style="2" customWidth="1"/>
    <col min="7" max="7" width="11.5703125" style="2" bestFit="1" customWidth="1"/>
    <col min="8" max="8" width="10.42578125" style="2" bestFit="1" customWidth="1"/>
    <col min="9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5" spans="1:11" ht="15.75" customHeight="1" x14ac:dyDescent="0.3">
      <c r="B5" s="104" t="s">
        <v>50</v>
      </c>
      <c r="C5" s="104"/>
      <c r="D5" s="104"/>
      <c r="E5" s="104"/>
      <c r="F5" s="104"/>
    </row>
    <row r="6" spans="1:11" ht="18.75" customHeight="1" x14ac:dyDescent="0.3">
      <c r="B6" s="104"/>
      <c r="C6" s="104"/>
      <c r="D6" s="104"/>
      <c r="E6" s="104"/>
      <c r="F6" s="104"/>
    </row>
    <row r="7" spans="1:11" ht="18.75" x14ac:dyDescent="0.3">
      <c r="A7" s="1"/>
      <c r="B7" s="104"/>
      <c r="C7" s="104"/>
      <c r="D7" s="104"/>
      <c r="E7" s="104"/>
      <c r="F7" s="104"/>
      <c r="G7" s="27"/>
      <c r="H7" s="27"/>
      <c r="I7" s="27"/>
      <c r="J7" s="27"/>
      <c r="K7" s="27"/>
    </row>
    <row r="8" spans="1:11" ht="3" customHeight="1" thickBot="1" x14ac:dyDescent="0.35">
      <c r="A8" s="1"/>
      <c r="B8" s="31"/>
      <c r="C8" s="31"/>
      <c r="D8" s="31"/>
      <c r="E8" s="31"/>
      <c r="F8" s="27"/>
      <c r="G8" s="27"/>
      <c r="H8" s="27"/>
      <c r="I8" s="27"/>
      <c r="J8" s="27"/>
      <c r="K8" s="27"/>
    </row>
    <row r="9" spans="1:11" s="4" customFormat="1" ht="24" customHeight="1" thickBot="1" x14ac:dyDescent="0.3">
      <c r="A9" s="3"/>
      <c r="B9" s="63" t="s">
        <v>0</v>
      </c>
      <c r="C9" s="68">
        <v>2021</v>
      </c>
      <c r="D9" s="68">
        <v>2022</v>
      </c>
      <c r="E9" s="68">
        <v>2023</v>
      </c>
      <c r="F9" s="64">
        <v>2024</v>
      </c>
      <c r="G9"/>
      <c r="H9"/>
      <c r="I9"/>
    </row>
    <row r="10" spans="1:11" ht="15.75" x14ac:dyDescent="0.3">
      <c r="A10" s="1"/>
      <c r="B10" s="69" t="s">
        <v>1</v>
      </c>
      <c r="C10" s="70">
        <v>3915.65</v>
      </c>
      <c r="D10" s="70">
        <v>2149.66</v>
      </c>
      <c r="E10" s="70">
        <v>2008.8661489949445</v>
      </c>
      <c r="F10" s="65">
        <v>1860</v>
      </c>
      <c r="G10" s="28"/>
      <c r="H10" s="29"/>
      <c r="I10" s="29"/>
    </row>
    <row r="11" spans="1:11" ht="15.75" x14ac:dyDescent="0.3">
      <c r="A11" s="1"/>
      <c r="B11" s="71" t="s">
        <v>2</v>
      </c>
      <c r="C11" s="62">
        <v>4203.17</v>
      </c>
      <c r="D11" s="62">
        <v>2013.27</v>
      </c>
      <c r="E11" s="62">
        <v>2156.7043323450812</v>
      </c>
      <c r="F11" s="66">
        <v>1868</v>
      </c>
      <c r="G11" s="28"/>
      <c r="H11" s="29"/>
      <c r="I11" s="29"/>
    </row>
    <row r="12" spans="1:11" ht="15.75" x14ac:dyDescent="0.3">
      <c r="A12" s="1"/>
      <c r="B12" s="71" t="s">
        <v>12</v>
      </c>
      <c r="C12" s="62">
        <v>4327.24</v>
      </c>
      <c r="D12" s="62">
        <v>1863.17</v>
      </c>
      <c r="E12" s="62">
        <v>2035.481701415659</v>
      </c>
      <c r="F12" s="66">
        <v>2012</v>
      </c>
      <c r="G12" s="28"/>
      <c r="H12" s="29"/>
      <c r="I12" s="29"/>
    </row>
    <row r="13" spans="1:11" ht="15.75" x14ac:dyDescent="0.3">
      <c r="A13" s="1"/>
      <c r="B13" s="71" t="s">
        <v>3</v>
      </c>
      <c r="C13" s="62">
        <v>4176.24</v>
      </c>
      <c r="D13" s="62">
        <v>2063.5700000000002</v>
      </c>
      <c r="E13" s="62">
        <v>2155.5616860017712</v>
      </c>
      <c r="F13" s="66">
        <v>2045</v>
      </c>
      <c r="G13" s="28"/>
      <c r="H13" s="29"/>
      <c r="I13"/>
    </row>
    <row r="14" spans="1:11" ht="15.75" x14ac:dyDescent="0.3">
      <c r="A14" s="1"/>
      <c r="B14" s="71" t="s">
        <v>4</v>
      </c>
      <c r="C14" s="62">
        <v>3792.45</v>
      </c>
      <c r="D14" s="62">
        <v>2267.12</v>
      </c>
      <c r="E14" s="62">
        <v>2102.7603364088059</v>
      </c>
      <c r="F14" s="66"/>
      <c r="G14" s="28"/>
      <c r="H14" s="29"/>
      <c r="I14"/>
    </row>
    <row r="15" spans="1:11" ht="15.75" x14ac:dyDescent="0.3">
      <c r="A15" s="1"/>
      <c r="B15" s="71" t="s">
        <v>5</v>
      </c>
      <c r="C15" s="62">
        <v>3006.38</v>
      </c>
      <c r="D15" s="62">
        <v>2596.73</v>
      </c>
      <c r="E15" s="62">
        <v>2044.3016002066504</v>
      </c>
      <c r="F15" s="66"/>
      <c r="G15" s="28"/>
      <c r="H15" s="29"/>
      <c r="I15"/>
    </row>
    <row r="16" spans="1:11" ht="15.75" x14ac:dyDescent="0.3">
      <c r="A16" s="1"/>
      <c r="B16" s="71" t="s">
        <v>6</v>
      </c>
      <c r="C16" s="62">
        <v>2878.61</v>
      </c>
      <c r="D16" s="62">
        <v>3069.75</v>
      </c>
      <c r="E16" s="62">
        <v>1956.9801715519507</v>
      </c>
      <c r="F16" s="66"/>
      <c r="G16" s="28"/>
      <c r="H16"/>
      <c r="I16"/>
    </row>
    <row r="17" spans="1:11" ht="15.75" x14ac:dyDescent="0.3">
      <c r="A17" s="1"/>
      <c r="B17" s="71" t="s">
        <v>7</v>
      </c>
      <c r="C17" s="62">
        <v>2510.1799999999998</v>
      </c>
      <c r="D17" s="62">
        <v>3055.02</v>
      </c>
      <c r="E17" s="62">
        <v>2268.9708203974101</v>
      </c>
      <c r="F17" s="66"/>
      <c r="G17"/>
      <c r="H17"/>
      <c r="I17"/>
    </row>
    <row r="18" spans="1:11" ht="15.75" x14ac:dyDescent="0.3">
      <c r="A18" s="1"/>
      <c r="B18" s="71" t="s">
        <v>8</v>
      </c>
      <c r="C18" s="62">
        <v>2034.58</v>
      </c>
      <c r="D18" s="62">
        <v>3269.38</v>
      </c>
      <c r="E18" s="62">
        <v>2263.7041260043661</v>
      </c>
      <c r="F18" s="66"/>
      <c r="G18"/>
      <c r="H18" s="96"/>
      <c r="I18"/>
    </row>
    <row r="19" spans="1:11" ht="15.75" x14ac:dyDescent="0.3">
      <c r="A19" s="1"/>
      <c r="B19" s="71" t="s">
        <v>9</v>
      </c>
      <c r="C19" s="62">
        <v>2137.83</v>
      </c>
      <c r="D19" s="62">
        <v>3541.67</v>
      </c>
      <c r="E19" s="62">
        <v>2073.6529090565232</v>
      </c>
      <c r="F19" s="66"/>
      <c r="G19" s="95"/>
      <c r="H19" s="96"/>
      <c r="I19"/>
    </row>
    <row r="20" spans="1:11" ht="15.75" x14ac:dyDescent="0.3">
      <c r="A20" s="1"/>
      <c r="B20" s="71" t="s">
        <v>10</v>
      </c>
      <c r="C20" s="62">
        <v>2496.3000000000002</v>
      </c>
      <c r="D20" s="62">
        <v>3225.81</v>
      </c>
      <c r="E20" s="62">
        <v>1960.5547856492828</v>
      </c>
      <c r="F20" s="66"/>
      <c r="G20"/>
      <c r="H20" s="96"/>
      <c r="I20"/>
    </row>
    <row r="21" spans="1:11" ht="16.5" thickBot="1" x14ac:dyDescent="0.35">
      <c r="A21" s="1"/>
      <c r="B21" s="72" t="s">
        <v>11</v>
      </c>
      <c r="C21" s="73">
        <v>2293.67</v>
      </c>
      <c r="D21" s="73">
        <v>2528.69</v>
      </c>
      <c r="E21" s="73">
        <v>1980.8942514692112</v>
      </c>
      <c r="F21" s="67"/>
      <c r="G21"/>
      <c r="H21"/>
      <c r="I21"/>
    </row>
    <row r="22" spans="1:11" ht="5.0999999999999996" customHeight="1" x14ac:dyDescent="0.3">
      <c r="A22" s="1"/>
      <c r="B22" s="24"/>
      <c r="C22" s="23"/>
      <c r="D22" s="23"/>
      <c r="F22"/>
      <c r="G22"/>
      <c r="H22"/>
      <c r="I22"/>
    </row>
    <row r="23" spans="1:11" ht="15.75" x14ac:dyDescent="0.3">
      <c r="A23" s="1"/>
      <c r="B23" s="7" t="s">
        <v>47</v>
      </c>
      <c r="C23" s="5"/>
      <c r="D23" s="8"/>
      <c r="E23" s="6"/>
      <c r="F23"/>
      <c r="G23"/>
      <c r="H23"/>
      <c r="I23"/>
      <c r="J23" s="6"/>
      <c r="K23" s="20"/>
    </row>
    <row r="24" spans="1:11" x14ac:dyDescent="0.3">
      <c r="A24" s="1"/>
      <c r="B24" s="9"/>
      <c r="C24" s="9"/>
      <c r="D24" s="9"/>
      <c r="E24" s="10"/>
      <c r="F24" s="10"/>
      <c r="G24" s="11"/>
      <c r="H24" s="11"/>
      <c r="I24" s="11"/>
      <c r="J24" s="11"/>
      <c r="K24" s="11"/>
    </row>
    <row r="25" spans="1:11" ht="24" customHeight="1" x14ac:dyDescent="0.3">
      <c r="A25" s="1"/>
      <c r="B25" s="13"/>
      <c r="C25" s="12"/>
      <c r="D25" s="12"/>
      <c r="E25" s="14"/>
      <c r="F25" s="14"/>
      <c r="G25" s="14"/>
      <c r="H25" s="14"/>
      <c r="I25" s="14"/>
      <c r="J25" s="14"/>
      <c r="K25" s="14"/>
    </row>
    <row r="26" spans="1:11" ht="12.75" customHeight="1" x14ac:dyDescent="0.3">
      <c r="A26" s="1"/>
      <c r="B26" s="15"/>
      <c r="C26" s="15"/>
      <c r="D26" s="15"/>
      <c r="E26" s="14"/>
      <c r="F26" s="14"/>
      <c r="G26" s="14"/>
      <c r="H26" s="14"/>
      <c r="I26" s="14"/>
      <c r="J26" s="14"/>
      <c r="K26" s="14"/>
    </row>
    <row r="32" spans="1:11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</sheetData>
  <mergeCells count="1">
    <mergeCell ref="B5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Indicadores sector </vt:lpstr>
      <vt:lpstr>Importaciones de carne</vt:lpstr>
      <vt:lpstr>Importaciones por origen</vt:lpstr>
      <vt:lpstr>Inventario</vt:lpstr>
      <vt:lpstr>Precio China CNY</vt:lpstr>
      <vt:lpstr>Precio China US$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Paula Alejandra Rubio</cp:lastModifiedBy>
  <cp:lastPrinted>2020-03-27T22:44:50Z</cp:lastPrinted>
  <dcterms:created xsi:type="dcterms:W3CDTF">2012-03-01T14:21:40Z</dcterms:created>
  <dcterms:modified xsi:type="dcterms:W3CDTF">2024-05-14T20:45:04Z</dcterms:modified>
</cp:coreProperties>
</file>